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sec\Documents\Implementation Quality Assurance Tool\Final FY16 IQA tools\CHW\"/>
    </mc:Choice>
  </mc:AlternateContent>
  <workbookProtection workbookAlgorithmName="SHA-512" workbookHashValue="czVJUveIYuxbJHxtK0PTUeEbPPF7S++a8PMg/lfhGXnBe49xHYOsWIFWZR+B4Rx3yyNw2qcgeH8cjty840HYew==" workbookSaltValue="5LSFoqd3RVXo+mls9jocJA==" workbookSpinCount="100000" lockStructure="1"/>
  <bookViews>
    <workbookView xWindow="360" yWindow="105" windowWidth="14355" windowHeight="4425" firstSheet="1" activeTab="2"/>
  </bookViews>
  <sheets>
    <sheet name="Customization" sheetId="7" state="hidden" r:id="rId1"/>
    <sheet name="CHW Design IQA" sheetId="9" r:id="rId2"/>
    <sheet name="CHW Implement IQA" sheetId="10" r:id="rId3"/>
  </sheets>
  <calcPr calcId="152511"/>
</workbook>
</file>

<file path=xl/calcChain.xml><?xml version="1.0" encoding="utf-8"?>
<calcChain xmlns="http://schemas.openxmlformats.org/spreadsheetml/2006/main">
  <c r="I27" i="9" l="1"/>
  <c r="I12" i="10"/>
  <c r="I15" i="10"/>
  <c r="I18" i="10"/>
  <c r="I24" i="10"/>
  <c r="I27" i="10"/>
  <c r="I29" i="10"/>
  <c r="I31" i="10"/>
  <c r="I33" i="10"/>
  <c r="I42" i="10"/>
  <c r="I47" i="10"/>
  <c r="I54" i="10"/>
  <c r="I56" i="10"/>
  <c r="I59" i="10"/>
  <c r="I62" i="10"/>
  <c r="I67" i="10"/>
  <c r="I71" i="10"/>
  <c r="I78" i="10"/>
  <c r="I78" i="9"/>
  <c r="I71" i="9"/>
  <c r="I67" i="9"/>
  <c r="I59" i="9"/>
  <c r="I56" i="9"/>
  <c r="I54" i="9"/>
  <c r="I47" i="9"/>
  <c r="I42" i="9"/>
  <c r="I33" i="9"/>
  <c r="I31" i="9"/>
  <c r="I29" i="9"/>
  <c r="I24" i="9"/>
  <c r="I18" i="9"/>
  <c r="I15" i="9"/>
  <c r="I82" i="9" s="1"/>
  <c r="I12" i="9"/>
  <c r="I62" i="9"/>
  <c r="I82" i="10" l="1"/>
</calcChain>
</file>

<file path=xl/sharedStrings.xml><?xml version="1.0" encoding="utf-8"?>
<sst xmlns="http://schemas.openxmlformats.org/spreadsheetml/2006/main" count="365" uniqueCount="212">
  <si>
    <t>OVERALL IQA</t>
  </si>
  <si>
    <t>ADP</t>
  </si>
  <si>
    <t>Afghanistan</t>
  </si>
  <si>
    <t>Albania</t>
  </si>
  <si>
    <t>Angola</t>
  </si>
  <si>
    <t>Armenia</t>
  </si>
  <si>
    <t>Azerbaijan</t>
  </si>
  <si>
    <t>Bangladesh</t>
  </si>
  <si>
    <t>Bolivia</t>
  </si>
  <si>
    <t>Bosnia Herzegovina</t>
  </si>
  <si>
    <t>Brazil</t>
  </si>
  <si>
    <t>Burundi</t>
  </si>
  <si>
    <t>Cambodia</t>
  </si>
  <si>
    <t>Canada</t>
  </si>
  <si>
    <t>Central African Republic</t>
  </si>
  <si>
    <t>Chad</t>
  </si>
  <si>
    <t>Chile</t>
  </si>
  <si>
    <t>China</t>
  </si>
  <si>
    <t>Colombia</t>
  </si>
  <si>
    <t>Costa Rica</t>
  </si>
  <si>
    <t>Cyprus</t>
  </si>
  <si>
    <t>Dem Rep of Congo</t>
  </si>
  <si>
    <t>Dominican Republic</t>
  </si>
  <si>
    <t>East Timor</t>
  </si>
  <si>
    <t>Ecuador</t>
  </si>
  <si>
    <t>El Salvador</t>
  </si>
  <si>
    <t>Ethiopia</t>
  </si>
  <si>
    <t>Georgia</t>
  </si>
  <si>
    <t>Ghana</t>
  </si>
  <si>
    <t>Guatemala</t>
  </si>
  <si>
    <t>Haiti</t>
  </si>
  <si>
    <t>Honduras</t>
  </si>
  <si>
    <t>India</t>
  </si>
  <si>
    <t>Indonesia</t>
  </si>
  <si>
    <t>Iran</t>
  </si>
  <si>
    <t>Iraq</t>
  </si>
  <si>
    <t>Jerusalem/West Bank/Gaza</t>
  </si>
  <si>
    <t>Jordan</t>
  </si>
  <si>
    <t>Kenya</t>
  </si>
  <si>
    <t>Kosovo</t>
  </si>
  <si>
    <t>Laos</t>
  </si>
  <si>
    <t>Lebanon</t>
  </si>
  <si>
    <t>Lesotho</t>
  </si>
  <si>
    <t>Malawi</t>
  </si>
  <si>
    <t>Mali</t>
  </si>
  <si>
    <t>Mauritania</t>
  </si>
  <si>
    <t>Mexico</t>
  </si>
  <si>
    <t>Mongolia</t>
  </si>
  <si>
    <t>Mozambique</t>
  </si>
  <si>
    <t>Multi-Countries</t>
  </si>
  <si>
    <t>Myanmar</t>
  </si>
  <si>
    <t>Nepal</t>
  </si>
  <si>
    <t>Nicaragua</t>
  </si>
  <si>
    <t>Niger</t>
  </si>
  <si>
    <t>North Korea</t>
  </si>
  <si>
    <t>Pakistan</t>
  </si>
  <si>
    <t>Papua New Guinea</t>
  </si>
  <si>
    <t>Peru</t>
  </si>
  <si>
    <t>Philippines</t>
  </si>
  <si>
    <t>Romania</t>
  </si>
  <si>
    <t>Rwanda</t>
  </si>
  <si>
    <t>Senegal</t>
  </si>
  <si>
    <t>Serbia</t>
  </si>
  <si>
    <t>Sierra Leone</t>
  </si>
  <si>
    <t>Solomon Islands</t>
  </si>
  <si>
    <t>Somalia</t>
  </si>
  <si>
    <t>South Africa</t>
  </si>
  <si>
    <t>South Sudan</t>
  </si>
  <si>
    <t>Sri Lanka</t>
  </si>
  <si>
    <t>Sudan</t>
  </si>
  <si>
    <t>Swaziland</t>
  </si>
  <si>
    <t>Syria</t>
  </si>
  <si>
    <t>Tanzania</t>
  </si>
  <si>
    <t>Thailand</t>
  </si>
  <si>
    <t>Uganda</t>
  </si>
  <si>
    <t>Ukraine</t>
  </si>
  <si>
    <t>Vietnam</t>
  </si>
  <si>
    <t>Zambia</t>
  </si>
  <si>
    <t>Zimbabwe</t>
  </si>
  <si>
    <t>&gt; 24 months</t>
  </si>
  <si>
    <t xml:space="preserve"> &lt;6 months</t>
  </si>
  <si>
    <t>6  to 12 months</t>
  </si>
  <si>
    <t>&gt;12 months to 24 months</t>
  </si>
  <si>
    <t>National</t>
  </si>
  <si>
    <t>District/Regional</t>
  </si>
  <si>
    <t>Yes</t>
  </si>
  <si>
    <t xml:space="preserve">National Office:   </t>
  </si>
  <si>
    <t>District/Region:</t>
  </si>
  <si>
    <t xml:space="preserve">E-mail:  </t>
  </si>
  <si>
    <t>Length of programme implementation:</t>
  </si>
  <si>
    <t xml:space="preserve">Position </t>
  </si>
  <si>
    <t>Date of Assessment:</t>
  </si>
  <si>
    <t>Instructions on how to determine IQA score:</t>
  </si>
  <si>
    <t>Essential Element</t>
  </si>
  <si>
    <t>IQA</t>
  </si>
  <si>
    <t>Data source</t>
  </si>
  <si>
    <t>Recommendations and next steps:</t>
  </si>
  <si>
    <t>No</t>
  </si>
  <si>
    <t>Feel free to note any variances and the data source used in the IQA assessment of the essential elements.  Document recommendations and next steps in the space below.</t>
  </si>
  <si>
    <r>
      <t>Instructions:</t>
    </r>
    <r>
      <rPr>
        <sz val="11"/>
        <color theme="1"/>
        <rFont val="Gill Sans MT"/>
        <family val="2"/>
      </rPr>
      <t xml:space="preserve"> </t>
    </r>
  </si>
  <si>
    <t>Implementation Quality Assurance Tool</t>
  </si>
  <si>
    <t xml:space="preserve">Reviewer Name:                                                                                                  </t>
  </si>
  <si>
    <t>What level is this assessment being conducted?</t>
  </si>
  <si>
    <t>Present?</t>
  </si>
  <si>
    <t>Components of Essential Element</t>
  </si>
  <si>
    <t>PBAS#</t>
  </si>
  <si>
    <t>CHW IMPLEMENT ELEMENTS</t>
  </si>
  <si>
    <t>1. CHW functionality assessment is carried out prior/during project planning phase</t>
  </si>
  <si>
    <t>Health authorities engaged in design, implementation and analysis.</t>
  </si>
  <si>
    <t>Results shared with CHWs, COMM, local health authorities and MoH.</t>
  </si>
  <si>
    <t>2. CHW recruitment process is community-driven transparent and engages all existing cadres without the creation of new ones.</t>
  </si>
  <si>
    <t>3. CHW role is designed with clarity including competencies with agreement of community CHW and health system.</t>
  </si>
  <si>
    <t>4. Initial CHW training is sufficient to prepare them for their role with appropriate time trainers and practical training.</t>
  </si>
  <si>
    <t>All new training modules only introduced after basic competency-based training required by MoH is completed.</t>
  </si>
  <si>
    <t>Field practical skills training during at least one day.</t>
  </si>
  <si>
    <t>Programme maintains a record of trainings per individual.</t>
  </si>
  <si>
    <t>5. Ongoing training is planned to ensure necessary revision skills-building and considering estimated attrition rates..</t>
  </si>
  <si>
    <t>Refresher training plans for at least four days per year throughout the project cycle.</t>
  </si>
  <si>
    <t>Reselection and attrition rates are predicted at least 10%, and budgeted for 10% retraining of new volunteers per year.</t>
  </si>
  <si>
    <t>6. Equipment and supplies are available and sufficient to deliver services including medicines supplies and job aids.</t>
  </si>
  <si>
    <t>Existing supply chains are utilised and strengthened during project.</t>
  </si>
  <si>
    <t>Stocks and job aids quality assessed at supervision at least twice per year</t>
  </si>
  <si>
    <t>7. CHW supervisors are trained equipped and supported to conduct regular supportive supervision with at least four contacts per year</t>
  </si>
  <si>
    <t>Supervisors have completed basic competence training on the programme model and are selected as those with a background in the technical area of implementation.</t>
  </si>
  <si>
    <t>At least four face-to-face contacts with supervisor per year.</t>
  </si>
  <si>
    <t>8. Supervision activities are designed and implemented to identify and resolve individual performance quality.</t>
  </si>
  <si>
    <t>Case assessment:  Home-visit/case assessment of recorded cases to ensure service quality, focusing on adverse events, referrals and follow-up (at least three cases) for quality monitoring four times per year, especially important in CCM and treatment programmes.</t>
  </si>
  <si>
    <t>Observation of service delivery: home visits done with CHW, providing skills coaching through observation. At least twice, as soon as possible following training as part of practical CHW training.</t>
  </si>
  <si>
    <t>Record review and data collection/reporting: Data gathered is used for problem solving and coaching, conduct at every supervision (4 times per year).</t>
  </si>
  <si>
    <t>9. Individual Performance Evaluation occurs at least annually and is designed to fairly assess work and improve quality</t>
  </si>
  <si>
    <t>10. Incentives - Standards and methods for performance-based incentives are ethical non-competitive sustainable and under a unified country policy</t>
  </si>
  <si>
    <t>Incentives are developed in collaboration with MoH and partners in line with local or national policies/practices.</t>
  </si>
  <si>
    <t>Community involved in incentives and provides feedback on performance that is taken into consideration.</t>
  </si>
  <si>
    <t>No payment for services is applied.</t>
  </si>
  <si>
    <t>Incentive scheme is comparable and sustainable across all project types in the area.</t>
  </si>
  <si>
    <t>Incentives in line with expectations placed on CHW in time and opportunity cost.</t>
  </si>
  <si>
    <t>Incentives given are linked to performance-based assessment and not given in cases where CHW is not active.</t>
  </si>
  <si>
    <t>Job tools (eg, phones, bicycles) for exclusive use of CHW and are documented and transparent. They should not be given by beneficiaries as ‘service in kind’ payment.</t>
  </si>
  <si>
    <t>11. Communities are continuously engaged in the support of CHW’s work at all levels and kept informed.</t>
  </si>
  <si>
    <t>Community-wide meetings to discuss and sensitise on CHW initiatives should take place at least once per year.</t>
  </si>
  <si>
    <t>COMMS/CHCs should be involved in feedback review of CHW supervision at least twice per year (CHW debriefing sessions).</t>
  </si>
  <si>
    <t>12.  Referral system for emergency evacuations of cases is in place and referrals documented</t>
  </si>
  <si>
    <t>A facilitated referral system is in place and referrals and evacuations are recorded.</t>
  </si>
  <si>
    <t>Post-referral follow-up visits by CHWs are conducted for all emergency evacuations.</t>
  </si>
  <si>
    <t>Counter-referral system is available to the health centre for severe/chronic cases.</t>
  </si>
  <si>
    <t>13.  Opportunity for advancement growth promotion and retirement for CHW is considered</t>
  </si>
  <si>
    <t>14.  Documentation Information Management is in place which is consistent transparent and used for service improvements</t>
  </si>
  <si>
    <t>15.   Linkage to Health System</t>
  </si>
  <si>
    <t>16.   Programme Performance Evaluation</t>
  </si>
  <si>
    <t>17. Country ownership - National level MoH partners have a direct involvement oversight and decision-making powers over programme methodology and implementation and review processes.</t>
  </si>
  <si>
    <t>2. CHW recruitment process is community-driven, transparent and engages all existing cadres without the creation of new ones.</t>
  </si>
  <si>
    <t>3. CHW role is designed with clarity, including competencies with agreement of community, CHW, and health system.</t>
  </si>
  <si>
    <t>4. Initial CHW training is sufficient to prepare them for their role with appropriate time, trainers and practical training.</t>
  </si>
  <si>
    <t>5. Ongoing training is planned to ensure necessary revision, skills-building and considering estimated attrition rates.</t>
  </si>
  <si>
    <t>6. Equipment and supplies are available and sufficient to deliver services including medicines, supplies, and job aids.</t>
  </si>
  <si>
    <t>7. CHW supervisors are trained, equipped and supported to conduct regular supportive supervision with at least four contacts per year</t>
  </si>
  <si>
    <t>10. Incentives - Standards and methods for performance-based incentives are ethical, non-competitive, sustainable, and under a unified country policy</t>
  </si>
  <si>
    <t>11. Communities are continuously engaged in the support of CHW’s work at all levels, and kept informed.</t>
  </si>
  <si>
    <t>13.  Opportunity for advancement, growth, promotion and retirement for CHW is considered</t>
  </si>
  <si>
    <t>14.  Documentation, Information Management is in place which is consistent, transparent and used for service improvements</t>
  </si>
  <si>
    <t>17. Country ownership - National level MoH partners have a direct involvement, oversight and decision-making powers over programme methodology and implementation and review processes.</t>
  </si>
  <si>
    <t>In CHW recruitment:
 All selection criteria— literacy, gender, marital status, local residence—exist and are met</t>
  </si>
  <si>
    <t xml:space="preserve"> CHW is selected from the chosen community and currently resident there.</t>
  </si>
  <si>
    <t xml:space="preserve"> Community participates directly in the recruitment of the CHWs, including women/ service users</t>
  </si>
  <si>
    <t>The roles and expectations of the CHW:
 Are clearly defined and documented by all stakeholders</t>
  </si>
  <si>
    <t xml:space="preserve"> Are supported by government and/or organizational policies</t>
  </si>
  <si>
    <t xml:space="preserve"> Has specific expectations (e.g. workload, client load, time per patient, maximum distance and role of community) and tasks (e.g. weighing children for nutrition guidance, providing food supplements for HBC clients)</t>
  </si>
  <si>
    <t xml:space="preserve"> Are agreed and understood by CHW, community and general health system</t>
  </si>
  <si>
    <t xml:space="preserve"> Ensures full service coverage through referral</t>
  </si>
  <si>
    <t xml:space="preserve"> Are discussed and updated through a routine process</t>
  </si>
  <si>
    <t xml:space="preserve"> Use data/information for problem‐solving and coaching during supervision meetings</t>
  </si>
  <si>
    <t xml:space="preserve"> At least once per year, a minimum of 4 goal indicators of programme coverage are tracked through time-series at the individual CHW level.</t>
  </si>
  <si>
    <t xml:space="preserve"> Community inputs are incorporated and performance is rewarded/recognised.</t>
  </si>
  <si>
    <t xml:space="preserve"> Is based on individual performance</t>
  </si>
  <si>
    <t xml:space="preserve"> Includes evaluations of service delivery and coverage or monitoring data (national/program evaluation)</t>
  </si>
  <si>
    <t xml:space="preserve"> Includes community feedback on CHW performance</t>
  </si>
  <si>
    <t>The CHW program:
 Offers advancement to CHWs who perform well and who express an interest in advancement</t>
  </si>
  <si>
    <t xml:space="preserve">The CHW program:
 Has CHWs document their visits and provide data on standardized formats and this is consistently done to a high standard </t>
  </si>
  <si>
    <t xml:space="preserve"> Ensures supervisors monitor quality of documents, discuss them with CHWs, and provide help when needed</t>
  </si>
  <si>
    <t xml:space="preserve"> Provides CHWs and communities with data summaries </t>
  </si>
  <si>
    <t xml:space="preserve"> Involves CHWs in data‐based problem solving</t>
  </si>
  <si>
    <t xml:space="preserve"> Data submitted to health facility/authority on a quarterly basis.</t>
  </si>
  <si>
    <t>The CHW program:
 Is provided comprehensive support by the health system through its consistent participation in, provision of and joint monitoring of:  Training, supervision, referral, equipment and supplies, incentives, CHW performance assessment, advancement opportunities, reporting, and use and sharing of data</t>
  </si>
  <si>
    <t xml:space="preserve"> Shares data with the health system</t>
  </si>
  <si>
    <t xml:space="preserve"> CHW has a direct reporting relationship to the local health facility/authorities.</t>
  </si>
  <si>
    <t xml:space="preserve"> CHW community management structures and district health teams should interact at least twice yearly.</t>
  </si>
  <si>
    <t>CHW program performance evaluation:
 Is conducted yearly and covers CHW activities</t>
  </si>
  <si>
    <t xml:space="preserve"> Includes CHW functionality assessment or IQA and time-series programmatic data.</t>
  </si>
  <si>
    <t xml:space="preserve"> Assesses CHW achievements against program indicators and outcomes</t>
  </si>
  <si>
    <t xml:space="preserve"> Includes an evaluation of the quality of service delivery provided by CHWs and the community and health facility staff are asked to provide feedback on CHW performance</t>
  </si>
  <si>
    <t xml:space="preserve"> Is summarized and CHWs are provided feedback on how they are performing </t>
  </si>
  <si>
    <t xml:space="preserve"> Shows that the CHW program is realizing at least 75% of its targets (up to end of most recent quarter)</t>
  </si>
  <si>
    <t xml:space="preserve"> Report findings summary shared at local, regional and national levels with partners.</t>
  </si>
  <si>
    <t>The national health system:
 Recognizes CHWs as part of the formal health system and has policies that define their roles, tasks, and relationship to health system</t>
  </si>
  <si>
    <t xml:space="preserve"> Provides adequate financial support for CHWs, including incentives</t>
  </si>
  <si>
    <t xml:space="preserve"> Supervises CHWs through district health offices and/or facilities</t>
  </si>
  <si>
    <t xml:space="preserve"> Ensures CHWs are adequately supplied through national and local stores</t>
  </si>
  <si>
    <r>
      <t xml:space="preserve">CHW functionality assessment conducted as part of project baseline activities (or has been conducted </t>
    </r>
    <r>
      <rPr>
        <i/>
        <sz val="10"/>
        <color theme="1"/>
        <rFont val="Calibri"/>
        <family val="2"/>
      </rPr>
      <t xml:space="preserve">at least once </t>
    </r>
    <r>
      <rPr>
        <sz val="10"/>
        <color theme="1"/>
        <rFont val="Calibri"/>
        <family val="2"/>
      </rPr>
      <t>by the local or district health authority within the last two years).</t>
    </r>
  </si>
  <si>
    <t>Consistently meet with the community and make home visits with the CHW or provide on‐the‐job skill building</t>
  </si>
  <si>
    <t>Have and use basic supervision tools (checklists)</t>
  </si>
  <si>
    <t xml:space="preserve">Are well known to CHWs and communities </t>
  </si>
  <si>
    <t xml:space="preserve">Supervisors are trained in supportive supervision, and conducting service delivery observations </t>
  </si>
  <si>
    <t>Conduct supervision visits every 1 to 3 months</t>
  </si>
  <si>
    <t>Routinely provides training opportunities to help CHWs learn new skills and advance their roles</t>
  </si>
  <si>
    <t>Has a clear, transparent and fair system to assess CHW performance and achievement for advancement purposes</t>
  </si>
  <si>
    <t>Not Applicable</t>
  </si>
  <si>
    <t>CHW IMPLEMENTATION ELEMENTS</t>
  </si>
  <si>
    <t xml:space="preserve">Programme site or ADP:                        </t>
  </si>
  <si>
    <t>Programme site</t>
  </si>
  <si>
    <t xml:space="preserve">Programme site or  ADP:                        </t>
  </si>
  <si>
    <t>Beside each essential element, there is a checklist of critical components of the essential element.  As you go through your assessment, respond 'Yes' or 'No' (in cases, 'N/A' is available) to the components of each essential element.  Please also fill in the table to explain variances or add comments on the assessment of each essential element.  Record your recommendations and next steps.  The IQA score is automatically calculated.  An overall IQA score of 1.5-2 indicates high fidelity; 1.0-1.4 indicates moderate fidelity; less than 1.0 indicates low fidelity.</t>
  </si>
  <si>
    <t>Notes</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</si>
</sst>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8"/>
      <name val="MS Sans Serif"/>
      <family val="2"/>
    </font>
    <font>
      <sz val="10"/>
      <color theme="1"/>
      <name val="Calibri"/>
      <family val="2"/>
      <scheme val="minor"/>
    </font>
    <font>
      <b/>
      <sz val="9"/>
      <color theme="1"/>
      <name val="Gill Sans MT"/>
      <family val="2"/>
    </font>
    <font>
      <sz val="9"/>
      <color theme="1"/>
      <name val="Gill Sans MT"/>
      <family val="2"/>
    </font>
    <font>
      <sz val="9"/>
      <color theme="1"/>
      <name val="Calibri"/>
      <family val="2"/>
      <scheme val="minor"/>
    </font>
    <font>
      <sz val="10"/>
      <color theme="1"/>
      <name val="Gill Sans MT"/>
      <family val="2"/>
    </font>
    <font>
      <b/>
      <sz val="10"/>
      <color theme="1"/>
      <name val="Calibri"/>
      <family val="2"/>
      <scheme val="minor"/>
    </font>
    <font>
      <b/>
      <sz val="10"/>
      <color theme="1"/>
      <name val="Gill Sans MT"/>
      <family val="2"/>
    </font>
    <font>
      <sz val="11"/>
      <color theme="1"/>
      <name val="Gill Sans MT"/>
      <family val="2"/>
    </font>
    <font>
      <sz val="9.5"/>
      <color theme="1"/>
      <name val="Calibri"/>
      <family val="2"/>
      <scheme val="minor"/>
    </font>
    <font>
      <u/>
      <sz val="10"/>
      <color theme="1"/>
      <name val="Gill Sans MT"/>
      <family val="2"/>
    </font>
    <font>
      <u/>
      <sz val="11"/>
      <color theme="1"/>
      <name val="Gill Sans MT"/>
      <family val="2"/>
    </font>
    <font>
      <b/>
      <sz val="9"/>
      <name val="Calibri"/>
      <family val="2"/>
      <scheme val="minor"/>
    </font>
    <font>
      <b/>
      <sz val="10"/>
      <name val="Calibri"/>
      <family val="2"/>
      <scheme val="minor"/>
    </font>
    <font>
      <b/>
      <sz val="12"/>
      <color theme="1"/>
      <name val="Gill Sans MT"/>
      <family val="2"/>
    </font>
    <font>
      <b/>
      <sz val="10"/>
      <color theme="1"/>
      <name val="Segoe UI Symbol"/>
      <family val="2"/>
    </font>
    <font>
      <sz val="10"/>
      <color theme="1"/>
      <name val="Calibri"/>
      <family val="2"/>
    </font>
    <font>
      <i/>
      <sz val="10"/>
      <color theme="1"/>
      <name val="Calibri"/>
      <family val="2"/>
    </font>
  </fonts>
  <fills count="5">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1">
    <xf numFmtId="0" fontId="0" fillId="0" borderId="0"/>
  </cellStyleXfs>
  <cellXfs count="80">
    <xf numFmtId="0" fontId="0" fillId="0" borderId="0" xfId="0"/>
    <xf numFmtId="0" fontId="1" fillId="0" borderId="0" xfId="0" applyNumberFormat="1" applyFont="1" applyFill="1" applyBorder="1" applyAlignment="1">
      <alignment vertical="top" wrapText="1"/>
    </xf>
    <xf numFmtId="0" fontId="3" fillId="4" borderId="1" xfId="0" applyFont="1" applyFill="1" applyBorder="1" applyAlignment="1" applyProtection="1">
      <alignment vertical="center" wrapText="1"/>
      <protection locked="0"/>
    </xf>
    <xf numFmtId="14" fontId="3" fillId="4" borderId="1" xfId="0" applyNumberFormat="1" applyFont="1" applyFill="1" applyBorder="1" applyAlignment="1" applyProtection="1">
      <alignment vertical="center" wrapText="1"/>
      <protection locked="0"/>
    </xf>
    <xf numFmtId="0" fontId="2" fillId="0" borderId="1" xfId="0" applyFont="1" applyBorder="1" applyProtection="1">
      <protection locked="0"/>
    </xf>
    <xf numFmtId="0" fontId="0" fillId="0" borderId="0" xfId="0" applyProtection="1"/>
    <xf numFmtId="0" fontId="3" fillId="3" borderId="1" xfId="0" applyFont="1" applyFill="1" applyBorder="1" applyAlignment="1" applyProtection="1">
      <alignment vertical="center" wrapText="1"/>
    </xf>
    <xf numFmtId="0" fontId="5" fillId="0" borderId="0" xfId="0" applyFont="1" applyAlignment="1" applyProtection="1">
      <alignment vertical="center"/>
    </xf>
    <xf numFmtId="0" fontId="13" fillId="3" borderId="1" xfId="0" applyFont="1" applyFill="1" applyBorder="1" applyAlignment="1" applyProtection="1">
      <alignment horizontal="center" vertical="center" wrapText="1"/>
    </xf>
    <xf numFmtId="0" fontId="8" fillId="3" borderId="1" xfId="0" applyFont="1" applyFill="1" applyBorder="1" applyAlignment="1" applyProtection="1">
      <alignment vertical="center" wrapText="1"/>
    </xf>
    <xf numFmtId="0" fontId="16" fillId="0" borderId="0" xfId="0" applyFont="1"/>
    <xf numFmtId="0" fontId="16" fillId="0" borderId="0" xfId="0" applyFont="1" applyAlignment="1">
      <alignment horizontal="left" vertical="center" indent="2"/>
    </xf>
    <xf numFmtId="0" fontId="2" fillId="0" borderId="0" xfId="0" applyFont="1" applyAlignment="1">
      <alignment horizontal="left" vertical="center" indent="2"/>
    </xf>
    <xf numFmtId="0" fontId="13" fillId="3" borderId="1" xfId="0" applyFont="1" applyFill="1" applyBorder="1" applyAlignment="1" applyProtection="1">
      <alignment horizontal="left" vertical="top" wrapText="1"/>
    </xf>
    <xf numFmtId="0" fontId="0" fillId="4" borderId="1" xfId="0" applyFill="1" applyBorder="1" applyAlignment="1" applyProtection="1">
      <alignment horizontal="left" vertical="top"/>
      <protection locked="0"/>
    </xf>
    <xf numFmtId="0" fontId="0" fillId="4" borderId="15" xfId="0" applyFill="1" applyBorder="1" applyAlignment="1" applyProtection="1">
      <alignment horizontal="left" vertical="top"/>
      <protection locked="0"/>
    </xf>
    <xf numFmtId="0" fontId="6" fillId="2" borderId="19" xfId="0" applyFont="1" applyFill="1" applyBorder="1" applyAlignment="1" applyProtection="1">
      <alignment horizontal="left" vertical="top" wrapText="1"/>
    </xf>
    <xf numFmtId="0" fontId="6" fillId="2" borderId="16" xfId="0" applyFont="1" applyFill="1" applyBorder="1" applyAlignment="1" applyProtection="1">
      <alignment horizontal="left" vertical="top" wrapText="1"/>
    </xf>
    <xf numFmtId="0" fontId="6" fillId="2" borderId="21" xfId="0" applyFont="1" applyFill="1" applyBorder="1" applyAlignment="1" applyProtection="1">
      <alignment horizontal="left" vertical="top" wrapText="1"/>
    </xf>
    <xf numFmtId="0" fontId="17" fillId="2" borderId="1" xfId="0" applyFont="1" applyFill="1" applyBorder="1" applyAlignment="1">
      <alignment horizontal="left" vertical="top" wrapText="1"/>
    </xf>
    <xf numFmtId="0" fontId="6" fillId="2" borderId="1" xfId="0" applyFont="1" applyFill="1" applyBorder="1" applyAlignment="1" applyProtection="1">
      <alignment horizontal="left" vertical="top" wrapText="1"/>
    </xf>
    <xf numFmtId="0" fontId="17" fillId="2" borderId="15" xfId="0" applyFont="1" applyFill="1" applyBorder="1" applyAlignment="1">
      <alignment horizontal="left" vertical="top" wrapText="1"/>
    </xf>
    <xf numFmtId="0" fontId="6" fillId="2" borderId="15" xfId="0" applyFont="1" applyFill="1" applyBorder="1" applyAlignment="1" applyProtection="1">
      <alignment horizontal="left" vertical="top" wrapText="1"/>
    </xf>
    <xf numFmtId="0" fontId="6" fillId="2" borderId="8" xfId="0" applyFont="1" applyFill="1" applyBorder="1" applyAlignment="1" applyProtection="1">
      <alignment horizontal="left" vertical="top" wrapText="1"/>
    </xf>
    <xf numFmtId="0" fontId="6" fillId="2" borderId="20" xfId="0" applyFont="1" applyFill="1" applyBorder="1" applyAlignment="1" applyProtection="1">
      <alignment horizontal="left" vertical="top" wrapText="1"/>
    </xf>
    <xf numFmtId="0" fontId="12" fillId="3" borderId="21" xfId="0" applyFont="1" applyFill="1" applyBorder="1" applyAlignment="1" applyProtection="1">
      <alignment horizontal="center" vertical="center"/>
    </xf>
    <xf numFmtId="0" fontId="12" fillId="3" borderId="0" xfId="0" applyFont="1" applyFill="1" applyBorder="1" applyAlignment="1" applyProtection="1">
      <alignment horizontal="center" vertical="center"/>
    </xf>
    <xf numFmtId="0" fontId="0" fillId="2" borderId="21" xfId="0" applyFill="1" applyBorder="1" applyAlignment="1" applyProtection="1">
      <alignment horizontal="left" vertical="top" wrapText="1"/>
    </xf>
    <xf numFmtId="0" fontId="0" fillId="2" borderId="0" xfId="0" applyFill="1" applyBorder="1" applyAlignment="1" applyProtection="1">
      <alignment horizontal="left" vertical="top" wrapText="1"/>
    </xf>
    <xf numFmtId="2" fontId="10" fillId="2" borderId="15" xfId="0" applyNumberFormat="1" applyFont="1" applyFill="1" applyBorder="1" applyAlignment="1" applyProtection="1">
      <alignment horizontal="center" vertical="top" wrapText="1"/>
    </xf>
    <xf numFmtId="2" fontId="10" fillId="2" borderId="20" xfId="0" applyNumberFormat="1" applyFont="1" applyFill="1" applyBorder="1" applyAlignment="1" applyProtection="1">
      <alignment horizontal="center" vertical="top" wrapText="1"/>
    </xf>
    <xf numFmtId="0" fontId="10" fillId="2" borderId="10" xfId="0" applyFont="1" applyFill="1" applyBorder="1" applyAlignment="1" applyProtection="1">
      <alignment horizontal="center" vertical="center" wrapText="1"/>
    </xf>
    <xf numFmtId="0" fontId="10" fillId="2" borderId="17" xfId="0" applyFont="1" applyFill="1" applyBorder="1" applyAlignment="1" applyProtection="1">
      <alignment horizontal="center" vertical="center" wrapText="1"/>
    </xf>
    <xf numFmtId="0" fontId="6" fillId="0" borderId="11"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7" fillId="2" borderId="14" xfId="0" applyFont="1" applyFill="1" applyBorder="1" applyAlignment="1" applyProtection="1">
      <alignment horizontal="right" vertical="center" wrapText="1"/>
    </xf>
    <xf numFmtId="0" fontId="7" fillId="2" borderId="18" xfId="0" applyFont="1" applyFill="1" applyBorder="1" applyAlignment="1" applyProtection="1">
      <alignment horizontal="right" vertical="center" wrapText="1"/>
    </xf>
    <xf numFmtId="0" fontId="3" fillId="2" borderId="16" xfId="0" applyFont="1" applyFill="1" applyBorder="1" applyAlignment="1" applyProtection="1">
      <alignment horizontal="right" vertical="center" wrapText="1"/>
    </xf>
    <xf numFmtId="0" fontId="3" fillId="2" borderId="17" xfId="0" applyFont="1" applyFill="1" applyBorder="1" applyAlignment="1" applyProtection="1">
      <alignment horizontal="right" vertical="center" wrapText="1"/>
    </xf>
    <xf numFmtId="0" fontId="3" fillId="2" borderId="19" xfId="0" applyFont="1" applyFill="1" applyBorder="1" applyAlignment="1" applyProtection="1">
      <alignment horizontal="right" vertical="center" wrapText="1"/>
    </xf>
    <xf numFmtId="0" fontId="3" fillId="2" borderId="10" xfId="0" applyFont="1" applyFill="1" applyBorder="1" applyAlignment="1" applyProtection="1">
      <alignment horizontal="right" vertical="center" wrapText="1"/>
    </xf>
    <xf numFmtId="0" fontId="8" fillId="2" borderId="11" xfId="0" applyFont="1" applyFill="1" applyBorder="1" applyAlignment="1" applyProtection="1">
      <alignment horizontal="left" vertical="center" wrapText="1"/>
    </xf>
    <xf numFmtId="0" fontId="8" fillId="2" borderId="12" xfId="0" applyFont="1" applyFill="1" applyBorder="1" applyAlignment="1" applyProtection="1">
      <alignment horizontal="left" vertical="center" wrapText="1"/>
    </xf>
    <xf numFmtId="0" fontId="8" fillId="2" borderId="13" xfId="0" applyFont="1" applyFill="1" applyBorder="1" applyAlignment="1" applyProtection="1">
      <alignment horizontal="left" vertical="center" wrapText="1"/>
    </xf>
    <xf numFmtId="0" fontId="3" fillId="0" borderId="11" xfId="0" applyFont="1"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0" fontId="3" fillId="0" borderId="13" xfId="0" applyFont="1" applyBorder="1" applyAlignment="1" applyProtection="1">
      <alignment horizontal="left" vertical="center" wrapText="1"/>
      <protection locked="0"/>
    </xf>
    <xf numFmtId="0" fontId="14" fillId="3" borderId="1" xfId="0" applyFont="1" applyFill="1" applyBorder="1" applyAlignment="1" applyProtection="1">
      <alignment horizontal="center" vertical="center" wrapText="1"/>
    </xf>
    <xf numFmtId="0" fontId="8" fillId="2" borderId="1" xfId="0" applyFont="1" applyFill="1" applyBorder="1" applyAlignment="1" applyProtection="1">
      <alignment horizontal="left" vertical="center" wrapText="1"/>
    </xf>
    <xf numFmtId="0" fontId="6" fillId="0" borderId="1" xfId="0" applyFont="1" applyBorder="1" applyAlignment="1" applyProtection="1">
      <alignment horizontal="left" vertical="center" wrapText="1"/>
      <protection locked="0"/>
    </xf>
    <xf numFmtId="0" fontId="8" fillId="3" borderId="1" xfId="0" applyFont="1" applyFill="1" applyBorder="1" applyAlignment="1" applyProtection="1">
      <alignment horizontal="left" vertical="center" wrapText="1"/>
    </xf>
    <xf numFmtId="0" fontId="3"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top" wrapText="1"/>
    </xf>
    <xf numFmtId="2" fontId="10" fillId="2" borderId="1" xfId="0" applyNumberFormat="1" applyFont="1" applyFill="1" applyBorder="1" applyAlignment="1" applyProtection="1">
      <alignment horizontal="center" vertical="top" wrapText="1"/>
    </xf>
    <xf numFmtId="0" fontId="15" fillId="3" borderId="5" xfId="0" applyFont="1" applyFill="1" applyBorder="1" applyAlignment="1" applyProtection="1">
      <alignment horizontal="center" vertical="center"/>
    </xf>
    <xf numFmtId="0" fontId="15" fillId="3" borderId="7" xfId="0" applyFont="1" applyFill="1" applyBorder="1" applyAlignment="1" applyProtection="1">
      <alignment horizontal="center" vertical="center"/>
    </xf>
    <xf numFmtId="0" fontId="15" fillId="3" borderId="6" xfId="0" applyFont="1" applyFill="1" applyBorder="1" applyAlignment="1" applyProtection="1">
      <alignment horizontal="center" vertical="center"/>
    </xf>
    <xf numFmtId="0" fontId="15" fillId="3" borderId="3"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2" xfId="0" applyFont="1" applyFill="1" applyBorder="1" applyAlignment="1" applyProtection="1">
      <alignment horizontal="center" vertical="center"/>
    </xf>
    <xf numFmtId="0" fontId="3" fillId="3" borderId="1" xfId="0" applyFont="1" applyFill="1" applyBorder="1" applyAlignment="1" applyProtection="1">
      <alignment horizontal="left" vertical="center" wrapText="1"/>
    </xf>
    <xf numFmtId="0" fontId="11" fillId="3" borderId="1" xfId="0" applyFont="1" applyFill="1" applyBorder="1" applyAlignment="1" applyProtection="1">
      <alignment horizontal="left" vertical="center"/>
    </xf>
    <xf numFmtId="0" fontId="4" fillId="2" borderId="1" xfId="0" applyFont="1" applyFill="1" applyBorder="1" applyAlignment="1" applyProtection="1">
      <alignment horizontal="left" vertical="center" wrapText="1"/>
    </xf>
    <xf numFmtId="0" fontId="13" fillId="3" borderId="1" xfId="0" applyFont="1" applyFill="1" applyBorder="1" applyAlignment="1" applyProtection="1">
      <alignment horizontal="left" vertical="top" wrapText="1"/>
    </xf>
    <xf numFmtId="0" fontId="0" fillId="0" borderId="1" xfId="0" applyBorder="1" applyAlignment="1">
      <alignment horizontal="left" vertical="top" wrapText="1"/>
    </xf>
    <xf numFmtId="0" fontId="3" fillId="4" borderId="11" xfId="0" applyFont="1" applyFill="1" applyBorder="1" applyAlignment="1" applyProtection="1">
      <alignment horizontal="left" vertical="center" wrapText="1"/>
      <protection locked="0"/>
    </xf>
    <xf numFmtId="0" fontId="3" fillId="4" borderId="13" xfId="0" applyFont="1" applyFill="1" applyBorder="1" applyAlignment="1" applyProtection="1">
      <alignment horizontal="left" vertical="center" wrapText="1"/>
      <protection locked="0"/>
    </xf>
    <xf numFmtId="0" fontId="10" fillId="2" borderId="14" xfId="0" applyFont="1" applyFill="1" applyBorder="1" applyAlignment="1" applyProtection="1">
      <alignment horizontal="center" vertical="top" wrapText="1"/>
    </xf>
    <xf numFmtId="0" fontId="10" fillId="2" borderId="18" xfId="0" applyFont="1" applyFill="1" applyBorder="1" applyAlignment="1" applyProtection="1">
      <alignment horizontal="center" vertical="top" wrapText="1"/>
    </xf>
    <xf numFmtId="0" fontId="18" fillId="2" borderId="1" xfId="0" applyFont="1" applyFill="1" applyBorder="1" applyAlignment="1">
      <alignment horizontal="left" vertical="top" wrapText="1"/>
    </xf>
    <xf numFmtId="2" fontId="10" fillId="2" borderId="14" xfId="0" applyNumberFormat="1" applyFont="1" applyFill="1" applyBorder="1" applyAlignment="1" applyProtection="1">
      <alignment horizontal="center" vertical="top" wrapText="1"/>
    </xf>
    <xf numFmtId="2" fontId="10" fillId="2" borderId="9" xfId="0" applyNumberFormat="1" applyFont="1" applyFill="1" applyBorder="1" applyAlignment="1" applyProtection="1">
      <alignment horizontal="center" vertical="top" wrapText="1"/>
    </xf>
    <xf numFmtId="2" fontId="10" fillId="2" borderId="18" xfId="0" applyNumberFormat="1" applyFont="1" applyFill="1" applyBorder="1" applyAlignment="1" applyProtection="1">
      <alignment horizontal="center" vertical="top" wrapText="1"/>
    </xf>
    <xf numFmtId="0" fontId="6" fillId="2" borderId="11" xfId="0" applyFont="1" applyFill="1" applyBorder="1" applyAlignment="1" applyProtection="1">
      <alignment horizontal="left" vertical="top" wrapText="1"/>
    </xf>
    <xf numFmtId="0" fontId="10" fillId="2" borderId="9" xfId="0" applyFont="1" applyFill="1" applyBorder="1" applyAlignment="1" applyProtection="1">
      <alignment horizontal="center" vertical="top" wrapText="1"/>
    </xf>
    <xf numFmtId="0" fontId="10" fillId="2" borderId="15" xfId="0" applyFont="1" applyFill="1" applyBorder="1" applyAlignment="1" applyProtection="1">
      <alignment horizontal="center" vertical="top" wrapText="1"/>
    </xf>
    <xf numFmtId="0" fontId="10" fillId="2" borderId="8" xfId="0" applyFont="1" applyFill="1" applyBorder="1" applyAlignment="1" applyProtection="1">
      <alignment horizontal="center" vertical="top" wrapText="1"/>
    </xf>
    <xf numFmtId="0" fontId="10" fillId="2" borderId="20" xfId="0" applyFont="1" applyFill="1" applyBorder="1" applyAlignment="1" applyProtection="1">
      <alignment horizontal="center" vertical="top" wrapText="1"/>
    </xf>
    <xf numFmtId="2" fontId="10" fillId="2" borderId="8" xfId="0" applyNumberFormat="1" applyFont="1" applyFill="1" applyBorder="1" applyAlignment="1" applyProtection="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819150</xdr:colOff>
      <xdr:row>0</xdr:row>
      <xdr:rowOff>0</xdr:rowOff>
    </xdr:from>
    <xdr:to>
      <xdr:col>9</xdr:col>
      <xdr:colOff>19051</xdr:colOff>
      <xdr:row>2</xdr:row>
      <xdr:rowOff>0</xdr:rowOff>
    </xdr:to>
    <xdr:pic>
      <xdr:nvPicPr>
        <xdr:cNvPr id="2" name="Picture 1" descr="C:\Users\tsec\Pictures\World Vision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15200" y="0"/>
          <a:ext cx="1238251" cy="5048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819150</xdr:colOff>
      <xdr:row>0</xdr:row>
      <xdr:rowOff>0</xdr:rowOff>
    </xdr:from>
    <xdr:to>
      <xdr:col>9</xdr:col>
      <xdr:colOff>19051</xdr:colOff>
      <xdr:row>2</xdr:row>
      <xdr:rowOff>0</xdr:rowOff>
    </xdr:to>
    <xdr:pic>
      <xdr:nvPicPr>
        <xdr:cNvPr id="3" name="Picture 2" descr="C:\Users\tsec\Pictures\World Vision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15200" y="0"/>
          <a:ext cx="1238251" cy="5048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G7" sqref="G7"/>
    </sheetView>
  </sheetViews>
  <sheetFormatPr defaultRowHeight="15" x14ac:dyDescent="0.25"/>
  <sheetData>
    <row r="1" spans="1:5" x14ac:dyDescent="0.25">
      <c r="A1" s="1" t="s">
        <v>2</v>
      </c>
      <c r="C1" t="s">
        <v>80</v>
      </c>
      <c r="E1" t="s">
        <v>208</v>
      </c>
    </row>
    <row r="2" spans="1:5" x14ac:dyDescent="0.25">
      <c r="A2" s="1" t="s">
        <v>3</v>
      </c>
      <c r="C2" t="s">
        <v>81</v>
      </c>
      <c r="E2" t="s">
        <v>1</v>
      </c>
    </row>
    <row r="3" spans="1:5" x14ac:dyDescent="0.25">
      <c r="A3" s="1" t="s">
        <v>4</v>
      </c>
      <c r="C3" t="s">
        <v>82</v>
      </c>
      <c r="E3" t="s">
        <v>84</v>
      </c>
    </row>
    <row r="4" spans="1:5" x14ac:dyDescent="0.25">
      <c r="A4" s="1" t="s">
        <v>5</v>
      </c>
      <c r="C4" t="s">
        <v>79</v>
      </c>
      <c r="E4" t="s">
        <v>83</v>
      </c>
    </row>
    <row r="5" spans="1:5" x14ac:dyDescent="0.25">
      <c r="A5" s="1" t="s">
        <v>6</v>
      </c>
    </row>
    <row r="6" spans="1:5" x14ac:dyDescent="0.25">
      <c r="A6" s="1" t="s">
        <v>7</v>
      </c>
    </row>
    <row r="7" spans="1:5" x14ac:dyDescent="0.25">
      <c r="A7" s="1" t="s">
        <v>8</v>
      </c>
    </row>
    <row r="8" spans="1:5" ht="31.5" x14ac:dyDescent="0.25">
      <c r="A8" s="1" t="s">
        <v>9</v>
      </c>
    </row>
    <row r="9" spans="1:5" x14ac:dyDescent="0.25">
      <c r="A9" s="1" t="s">
        <v>10</v>
      </c>
    </row>
    <row r="10" spans="1:5" x14ac:dyDescent="0.25">
      <c r="A10" s="1" t="s">
        <v>11</v>
      </c>
    </row>
    <row r="11" spans="1:5" x14ac:dyDescent="0.25">
      <c r="A11" s="1" t="s">
        <v>12</v>
      </c>
    </row>
    <row r="12" spans="1:5" x14ac:dyDescent="0.25">
      <c r="A12" s="1" t="s">
        <v>13</v>
      </c>
    </row>
    <row r="13" spans="1:5" ht="31.5" x14ac:dyDescent="0.25">
      <c r="A13" s="1" t="s">
        <v>14</v>
      </c>
    </row>
    <row r="14" spans="1:5" x14ac:dyDescent="0.25">
      <c r="A14" s="1" t="s">
        <v>15</v>
      </c>
    </row>
    <row r="15" spans="1:5" x14ac:dyDescent="0.25">
      <c r="A15" s="1" t="s">
        <v>16</v>
      </c>
    </row>
    <row r="16" spans="1:5" x14ac:dyDescent="0.25">
      <c r="A16" s="1" t="s">
        <v>17</v>
      </c>
    </row>
    <row r="17" spans="1:1" x14ac:dyDescent="0.25">
      <c r="A17" s="1" t="s">
        <v>18</v>
      </c>
    </row>
    <row r="18" spans="1:1" x14ac:dyDescent="0.25">
      <c r="A18" s="1" t="s">
        <v>19</v>
      </c>
    </row>
    <row r="19" spans="1:1" x14ac:dyDescent="0.25">
      <c r="A19" s="1" t="s">
        <v>20</v>
      </c>
    </row>
    <row r="20" spans="1:1" ht="21" x14ac:dyDescent="0.25">
      <c r="A20" s="1" t="s">
        <v>21</v>
      </c>
    </row>
    <row r="21" spans="1:1" ht="21" x14ac:dyDescent="0.25">
      <c r="A21" s="1" t="s">
        <v>22</v>
      </c>
    </row>
    <row r="22" spans="1:1" x14ac:dyDescent="0.25">
      <c r="A22" s="1" t="s">
        <v>23</v>
      </c>
    </row>
    <row r="23" spans="1:1" x14ac:dyDescent="0.25">
      <c r="A23" s="1" t="s">
        <v>24</v>
      </c>
    </row>
    <row r="24" spans="1:1" x14ac:dyDescent="0.25">
      <c r="A24" s="1" t="s">
        <v>25</v>
      </c>
    </row>
    <row r="25" spans="1:1" x14ac:dyDescent="0.25">
      <c r="A25" s="1" t="s">
        <v>26</v>
      </c>
    </row>
    <row r="26" spans="1:1" x14ac:dyDescent="0.25">
      <c r="A26" s="1" t="s">
        <v>27</v>
      </c>
    </row>
    <row r="27" spans="1:1" x14ac:dyDescent="0.25">
      <c r="A27" s="1" t="s">
        <v>28</v>
      </c>
    </row>
    <row r="28" spans="1:1" x14ac:dyDescent="0.25">
      <c r="A28" s="1" t="s">
        <v>29</v>
      </c>
    </row>
    <row r="29" spans="1:1" x14ac:dyDescent="0.25">
      <c r="A29" s="1" t="s">
        <v>30</v>
      </c>
    </row>
    <row r="30" spans="1:1" x14ac:dyDescent="0.25">
      <c r="A30" s="1" t="s">
        <v>31</v>
      </c>
    </row>
    <row r="31" spans="1:1" x14ac:dyDescent="0.25">
      <c r="A31" s="1" t="s">
        <v>32</v>
      </c>
    </row>
    <row r="32" spans="1:1" x14ac:dyDescent="0.25">
      <c r="A32" s="1" t="s">
        <v>33</v>
      </c>
    </row>
    <row r="33" spans="1:1" x14ac:dyDescent="0.25">
      <c r="A33" s="1" t="s">
        <v>34</v>
      </c>
    </row>
    <row r="34" spans="1:1" x14ac:dyDescent="0.25">
      <c r="A34" s="1" t="s">
        <v>35</v>
      </c>
    </row>
    <row r="35" spans="1:1" ht="31.5" x14ac:dyDescent="0.25">
      <c r="A35" s="1" t="s">
        <v>36</v>
      </c>
    </row>
    <row r="36" spans="1:1" x14ac:dyDescent="0.25">
      <c r="A36" s="1" t="s">
        <v>37</v>
      </c>
    </row>
    <row r="37" spans="1:1" x14ac:dyDescent="0.25">
      <c r="A37" s="1" t="s">
        <v>38</v>
      </c>
    </row>
    <row r="38" spans="1:1" x14ac:dyDescent="0.25">
      <c r="A38" s="1" t="s">
        <v>39</v>
      </c>
    </row>
    <row r="39" spans="1:1" x14ac:dyDescent="0.25">
      <c r="A39" s="1" t="s">
        <v>40</v>
      </c>
    </row>
    <row r="40" spans="1:1" x14ac:dyDescent="0.25">
      <c r="A40" s="1" t="s">
        <v>41</v>
      </c>
    </row>
    <row r="41" spans="1:1" x14ac:dyDescent="0.25">
      <c r="A41" s="1" t="s">
        <v>42</v>
      </c>
    </row>
    <row r="42" spans="1:1" x14ac:dyDescent="0.25">
      <c r="A42" s="1" t="s">
        <v>43</v>
      </c>
    </row>
    <row r="43" spans="1:1" x14ac:dyDescent="0.25">
      <c r="A43" s="1" t="s">
        <v>44</v>
      </c>
    </row>
    <row r="44" spans="1:1" x14ac:dyDescent="0.25">
      <c r="A44" s="1" t="s">
        <v>45</v>
      </c>
    </row>
    <row r="45" spans="1:1" x14ac:dyDescent="0.25">
      <c r="A45" s="1" t="s">
        <v>46</v>
      </c>
    </row>
    <row r="46" spans="1:1" x14ac:dyDescent="0.25">
      <c r="A46" s="1" t="s">
        <v>47</v>
      </c>
    </row>
    <row r="47" spans="1:1" ht="21" x14ac:dyDescent="0.25">
      <c r="A47" s="1" t="s">
        <v>48</v>
      </c>
    </row>
    <row r="48" spans="1:1" ht="21" x14ac:dyDescent="0.25">
      <c r="A48" s="1" t="s">
        <v>49</v>
      </c>
    </row>
    <row r="49" spans="1:1" x14ac:dyDescent="0.25">
      <c r="A49" s="1" t="s">
        <v>50</v>
      </c>
    </row>
    <row r="50" spans="1:1" x14ac:dyDescent="0.25">
      <c r="A50" s="1" t="s">
        <v>51</v>
      </c>
    </row>
    <row r="51" spans="1:1" x14ac:dyDescent="0.25">
      <c r="A51" s="1" t="s">
        <v>52</v>
      </c>
    </row>
    <row r="52" spans="1:1" x14ac:dyDescent="0.25">
      <c r="A52" s="1" t="s">
        <v>53</v>
      </c>
    </row>
    <row r="53" spans="1:1" x14ac:dyDescent="0.25">
      <c r="A53" s="1" t="s">
        <v>54</v>
      </c>
    </row>
    <row r="54" spans="1:1" x14ac:dyDescent="0.25">
      <c r="A54" s="1" t="s">
        <v>55</v>
      </c>
    </row>
    <row r="55" spans="1:1" ht="21" x14ac:dyDescent="0.25">
      <c r="A55" s="1" t="s">
        <v>56</v>
      </c>
    </row>
    <row r="56" spans="1:1" x14ac:dyDescent="0.25">
      <c r="A56" s="1" t="s">
        <v>57</v>
      </c>
    </row>
    <row r="57" spans="1:1" x14ac:dyDescent="0.25">
      <c r="A57" s="1" t="s">
        <v>58</v>
      </c>
    </row>
    <row r="58" spans="1:1" x14ac:dyDescent="0.25">
      <c r="A58" s="1" t="s">
        <v>59</v>
      </c>
    </row>
    <row r="59" spans="1:1" x14ac:dyDescent="0.25">
      <c r="A59" s="1" t="s">
        <v>60</v>
      </c>
    </row>
    <row r="60" spans="1:1" x14ac:dyDescent="0.25">
      <c r="A60" s="1" t="s">
        <v>61</v>
      </c>
    </row>
    <row r="61" spans="1:1" x14ac:dyDescent="0.25">
      <c r="A61" s="1" t="s">
        <v>62</v>
      </c>
    </row>
    <row r="62" spans="1:1" ht="21" x14ac:dyDescent="0.25">
      <c r="A62" s="1" t="s">
        <v>63</v>
      </c>
    </row>
    <row r="63" spans="1:1" ht="21" x14ac:dyDescent="0.25">
      <c r="A63" s="1" t="s">
        <v>64</v>
      </c>
    </row>
    <row r="64" spans="1:1" x14ac:dyDescent="0.25">
      <c r="A64" s="1" t="s">
        <v>65</v>
      </c>
    </row>
    <row r="65" spans="1:1" ht="21" x14ac:dyDescent="0.25">
      <c r="A65" s="1" t="s">
        <v>66</v>
      </c>
    </row>
    <row r="66" spans="1:1" ht="21" x14ac:dyDescent="0.25">
      <c r="A66" s="1" t="s">
        <v>67</v>
      </c>
    </row>
    <row r="67" spans="1:1" x14ac:dyDescent="0.25">
      <c r="A67" s="1" t="s">
        <v>68</v>
      </c>
    </row>
    <row r="68" spans="1:1" x14ac:dyDescent="0.25">
      <c r="A68" s="1" t="s">
        <v>69</v>
      </c>
    </row>
    <row r="69" spans="1:1" x14ac:dyDescent="0.25">
      <c r="A69" s="1" t="s">
        <v>70</v>
      </c>
    </row>
    <row r="70" spans="1:1" x14ac:dyDescent="0.25">
      <c r="A70" s="1" t="s">
        <v>71</v>
      </c>
    </row>
    <row r="71" spans="1:1" x14ac:dyDescent="0.25">
      <c r="A71" s="1" t="s">
        <v>72</v>
      </c>
    </row>
    <row r="72" spans="1:1" x14ac:dyDescent="0.25">
      <c r="A72" s="1" t="s">
        <v>73</v>
      </c>
    </row>
    <row r="73" spans="1:1" x14ac:dyDescent="0.25">
      <c r="A73" s="1" t="s">
        <v>74</v>
      </c>
    </row>
    <row r="74" spans="1:1" x14ac:dyDescent="0.25">
      <c r="A74" s="1" t="s">
        <v>75</v>
      </c>
    </row>
    <row r="75" spans="1:1" x14ac:dyDescent="0.25">
      <c r="A75" s="1" t="s">
        <v>76</v>
      </c>
    </row>
    <row r="76" spans="1:1" x14ac:dyDescent="0.25">
      <c r="A76" s="1" t="s">
        <v>77</v>
      </c>
    </row>
    <row r="77" spans="1:1" x14ac:dyDescent="0.25">
      <c r="A77" s="1" t="s">
        <v>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6"/>
  <sheetViews>
    <sheetView workbookViewId="0">
      <selection sqref="A1:I1"/>
    </sheetView>
  </sheetViews>
  <sheetFormatPr defaultRowHeight="15" x14ac:dyDescent="0.25"/>
  <cols>
    <col min="1" max="1" width="23.42578125" style="5" customWidth="1"/>
    <col min="2" max="2" width="7.140625" style="5" bestFit="1" customWidth="1"/>
    <col min="3" max="3" width="7.7109375" style="5" customWidth="1"/>
    <col min="4" max="4" width="18.7109375" style="5" customWidth="1"/>
    <col min="5" max="5" width="14.140625" style="5" customWidth="1"/>
    <col min="6" max="6" width="13.5703125" style="5" customWidth="1"/>
    <col min="7" max="7" width="12.7109375" style="5" customWidth="1"/>
    <col min="8" max="8" width="17.42578125" style="5" customWidth="1"/>
    <col min="9" max="9" width="13.140625" style="5" customWidth="1"/>
    <col min="10" max="16384" width="9.140625" style="5"/>
  </cols>
  <sheetData>
    <row r="1" spans="1:9" ht="19.5" x14ac:dyDescent="0.25">
      <c r="A1" s="55" t="s">
        <v>100</v>
      </c>
      <c r="B1" s="56"/>
      <c r="C1" s="56"/>
      <c r="D1" s="56"/>
      <c r="E1" s="56"/>
      <c r="F1" s="56"/>
      <c r="G1" s="56"/>
      <c r="H1" s="56"/>
      <c r="I1" s="57"/>
    </row>
    <row r="2" spans="1:9" ht="20.25" thickBot="1" x14ac:dyDescent="0.3">
      <c r="A2" s="58" t="s">
        <v>106</v>
      </c>
      <c r="B2" s="59"/>
      <c r="C2" s="59"/>
      <c r="D2" s="59"/>
      <c r="E2" s="59"/>
      <c r="F2" s="59"/>
      <c r="G2" s="59"/>
      <c r="H2" s="59"/>
      <c r="I2" s="60"/>
    </row>
    <row r="4" spans="1:9" ht="31.5" x14ac:dyDescent="0.25">
      <c r="A4" s="6" t="s">
        <v>105</v>
      </c>
      <c r="B4" s="66"/>
      <c r="C4" s="67"/>
      <c r="D4" s="6" t="s">
        <v>86</v>
      </c>
      <c r="E4" s="2"/>
      <c r="F4" s="6" t="s">
        <v>209</v>
      </c>
      <c r="G4" s="2"/>
      <c r="H4" s="6" t="s">
        <v>87</v>
      </c>
      <c r="I4" s="2"/>
    </row>
    <row r="5" spans="1:9" ht="31.5" x14ac:dyDescent="0.25">
      <c r="A5" s="6" t="s">
        <v>101</v>
      </c>
      <c r="B5" s="66"/>
      <c r="C5" s="67"/>
      <c r="D5" s="6" t="s">
        <v>90</v>
      </c>
      <c r="E5" s="2"/>
      <c r="F5" s="6" t="s">
        <v>88</v>
      </c>
      <c r="G5" s="2"/>
      <c r="H5" s="6" t="s">
        <v>91</v>
      </c>
      <c r="I5" s="3"/>
    </row>
    <row r="6" spans="1:9" ht="15.75" x14ac:dyDescent="0.25">
      <c r="A6" s="61" t="s">
        <v>89</v>
      </c>
      <c r="B6" s="61"/>
      <c r="C6" s="61"/>
      <c r="D6" s="61"/>
      <c r="E6" s="2"/>
      <c r="F6" s="61" t="s">
        <v>102</v>
      </c>
      <c r="G6" s="61"/>
      <c r="H6" s="61"/>
      <c r="I6" s="2"/>
    </row>
    <row r="8" spans="1:9" x14ac:dyDescent="0.25">
      <c r="A8" s="62" t="s">
        <v>92</v>
      </c>
      <c r="B8" s="62"/>
      <c r="C8" s="62"/>
      <c r="D8" s="62"/>
      <c r="E8" s="62"/>
      <c r="F8" s="62"/>
      <c r="G8" s="62"/>
      <c r="H8" s="62"/>
      <c r="I8" s="62"/>
    </row>
    <row r="9" spans="1:9" ht="67.5" customHeight="1" x14ac:dyDescent="0.25">
      <c r="A9" s="63" t="s">
        <v>210</v>
      </c>
      <c r="B9" s="63"/>
      <c r="C9" s="63"/>
      <c r="D9" s="63"/>
      <c r="E9" s="63"/>
      <c r="F9" s="63"/>
      <c r="G9" s="63"/>
      <c r="H9" s="63"/>
      <c r="I9" s="63"/>
    </row>
    <row r="10" spans="1:9" x14ac:dyDescent="0.25">
      <c r="A10" s="7"/>
      <c r="B10" s="7"/>
    </row>
    <row r="11" spans="1:9" ht="15" customHeight="1" x14ac:dyDescent="0.25">
      <c r="A11" s="13" t="s">
        <v>93</v>
      </c>
      <c r="B11" s="13" t="s">
        <v>103</v>
      </c>
      <c r="C11" s="64" t="s">
        <v>104</v>
      </c>
      <c r="D11" s="65"/>
      <c r="E11" s="65"/>
      <c r="F11" s="65"/>
      <c r="G11" s="65"/>
      <c r="H11" s="65"/>
      <c r="I11" s="8" t="s">
        <v>94</v>
      </c>
    </row>
    <row r="12" spans="1:9" ht="29.25" customHeight="1" x14ac:dyDescent="0.25">
      <c r="A12" s="20" t="s">
        <v>107</v>
      </c>
      <c r="B12" s="14" t="s">
        <v>85</v>
      </c>
      <c r="C12" s="19" t="s">
        <v>197</v>
      </c>
      <c r="D12" s="19"/>
      <c r="E12" s="19"/>
      <c r="F12" s="19"/>
      <c r="G12" s="19"/>
      <c r="H12" s="19"/>
      <c r="I12" s="54">
        <f>IF($A12="Not Applicable", "", COUNTIF(B12:B14,"Yes")/3*2)</f>
        <v>1.3333333333333333</v>
      </c>
    </row>
    <row r="13" spans="1:9" ht="29.25" customHeight="1" x14ac:dyDescent="0.25">
      <c r="A13" s="20"/>
      <c r="B13" s="14" t="s">
        <v>97</v>
      </c>
      <c r="C13" s="19" t="s">
        <v>108</v>
      </c>
      <c r="D13" s="19"/>
      <c r="E13" s="19"/>
      <c r="F13" s="19"/>
      <c r="G13" s="19"/>
      <c r="H13" s="19"/>
      <c r="I13" s="54"/>
    </row>
    <row r="14" spans="1:9" ht="29.25" customHeight="1" x14ac:dyDescent="0.25">
      <c r="A14" s="20"/>
      <c r="B14" s="14" t="s">
        <v>85</v>
      </c>
      <c r="C14" s="19" t="s">
        <v>109</v>
      </c>
      <c r="D14" s="19"/>
      <c r="E14" s="19"/>
      <c r="F14" s="19"/>
      <c r="G14" s="19"/>
      <c r="H14" s="19"/>
      <c r="I14" s="54"/>
    </row>
    <row r="15" spans="1:9" ht="29.25" customHeight="1" x14ac:dyDescent="0.25">
      <c r="A15" s="16" t="s">
        <v>110</v>
      </c>
      <c r="B15" s="14" t="s">
        <v>85</v>
      </c>
      <c r="C15" s="19" t="s">
        <v>161</v>
      </c>
      <c r="D15" s="19"/>
      <c r="E15" s="19"/>
      <c r="F15" s="19"/>
      <c r="G15" s="19"/>
      <c r="H15" s="19"/>
      <c r="I15" s="54">
        <f>IF($A15="Not Applicable", "", COUNTIF(B15:B17,"Yes")/3*2)</f>
        <v>1.3333333333333333</v>
      </c>
    </row>
    <row r="16" spans="1:9" ht="29.25" customHeight="1" x14ac:dyDescent="0.25">
      <c r="A16" s="18"/>
      <c r="B16" s="14" t="s">
        <v>97</v>
      </c>
      <c r="C16" s="19" t="s">
        <v>162</v>
      </c>
      <c r="D16" s="19"/>
      <c r="E16" s="19"/>
      <c r="F16" s="19"/>
      <c r="G16" s="19"/>
      <c r="H16" s="19"/>
      <c r="I16" s="54"/>
    </row>
    <row r="17" spans="1:13" ht="29.25" customHeight="1" x14ac:dyDescent="0.25">
      <c r="A17" s="18"/>
      <c r="B17" s="14" t="s">
        <v>85</v>
      </c>
      <c r="C17" s="19" t="s">
        <v>163</v>
      </c>
      <c r="D17" s="19"/>
      <c r="E17" s="19"/>
      <c r="F17" s="19"/>
      <c r="G17" s="19"/>
      <c r="H17" s="19"/>
      <c r="I17" s="54"/>
    </row>
    <row r="18" spans="1:13" ht="29.25" customHeight="1" x14ac:dyDescent="0.25">
      <c r="A18" s="16" t="s">
        <v>111</v>
      </c>
      <c r="B18" s="14"/>
      <c r="C18" s="70" t="s">
        <v>164</v>
      </c>
      <c r="D18" s="70"/>
      <c r="E18" s="70"/>
      <c r="F18" s="70"/>
      <c r="G18" s="70"/>
      <c r="H18" s="70"/>
      <c r="I18" s="79">
        <f>IF($A18="Not Applicable", "", COUNTIF(B18:B23,"Yes")/3*2)</f>
        <v>0</v>
      </c>
    </row>
    <row r="19" spans="1:13" ht="29.25" customHeight="1" x14ac:dyDescent="0.25">
      <c r="A19" s="18"/>
      <c r="B19" s="14"/>
      <c r="C19" s="19" t="s">
        <v>165</v>
      </c>
      <c r="D19" s="19"/>
      <c r="E19" s="19"/>
      <c r="F19" s="19"/>
      <c r="G19" s="19"/>
      <c r="H19" s="19"/>
      <c r="I19" s="79"/>
    </row>
    <row r="20" spans="1:13" ht="41.25" customHeight="1" x14ac:dyDescent="0.25">
      <c r="A20" s="18"/>
      <c r="B20" s="14"/>
      <c r="C20" s="19" t="s">
        <v>166</v>
      </c>
      <c r="D20" s="19"/>
      <c r="E20" s="19"/>
      <c r="F20" s="19"/>
      <c r="G20" s="19"/>
      <c r="H20" s="19"/>
      <c r="I20" s="79"/>
    </row>
    <row r="21" spans="1:13" ht="28.5" customHeight="1" x14ac:dyDescent="0.25">
      <c r="A21" s="18"/>
      <c r="B21" s="14"/>
      <c r="C21" s="19" t="s">
        <v>167</v>
      </c>
      <c r="D21" s="19"/>
      <c r="E21" s="19"/>
      <c r="F21" s="19"/>
      <c r="G21" s="19"/>
      <c r="H21" s="19"/>
      <c r="I21" s="79"/>
    </row>
    <row r="22" spans="1:13" ht="28.5" customHeight="1" x14ac:dyDescent="0.25">
      <c r="A22" s="18"/>
      <c r="B22" s="14"/>
      <c r="C22" s="19" t="s">
        <v>168</v>
      </c>
      <c r="D22" s="19"/>
      <c r="E22" s="19"/>
      <c r="F22" s="19"/>
      <c r="G22" s="19"/>
      <c r="H22" s="19"/>
      <c r="I22" s="79"/>
    </row>
    <row r="23" spans="1:13" ht="28.5" customHeight="1" x14ac:dyDescent="0.25">
      <c r="A23" s="18"/>
      <c r="B23" s="14"/>
      <c r="C23" s="19" t="s">
        <v>169</v>
      </c>
      <c r="D23" s="19"/>
      <c r="E23" s="19"/>
      <c r="F23" s="19"/>
      <c r="G23" s="19"/>
      <c r="H23" s="19"/>
      <c r="I23" s="30"/>
    </row>
    <row r="24" spans="1:13" ht="28.5" customHeight="1" x14ac:dyDescent="0.25">
      <c r="A24" s="16" t="s">
        <v>112</v>
      </c>
      <c r="B24" s="14"/>
      <c r="C24" s="53" t="s">
        <v>113</v>
      </c>
      <c r="D24" s="53"/>
      <c r="E24" s="53"/>
      <c r="F24" s="53"/>
      <c r="G24" s="53"/>
      <c r="H24" s="53"/>
      <c r="I24" s="71">
        <f>IF($A24="Not Applicable", "", COUNTIF(B24:B26,"Yes")/3*2)</f>
        <v>0</v>
      </c>
    </row>
    <row r="25" spans="1:13" ht="28.5" customHeight="1" x14ac:dyDescent="0.25">
      <c r="A25" s="18"/>
      <c r="B25" s="14"/>
      <c r="C25" s="53" t="s">
        <v>114</v>
      </c>
      <c r="D25" s="53"/>
      <c r="E25" s="53"/>
      <c r="F25" s="53"/>
      <c r="G25" s="53"/>
      <c r="H25" s="53"/>
      <c r="I25" s="72"/>
    </row>
    <row r="26" spans="1:13" ht="28.5" customHeight="1" x14ac:dyDescent="0.25">
      <c r="A26" s="17"/>
      <c r="B26" s="14" t="s">
        <v>97</v>
      </c>
      <c r="C26" s="53" t="s">
        <v>115</v>
      </c>
      <c r="D26" s="53"/>
      <c r="E26" s="53"/>
      <c r="F26" s="53"/>
      <c r="G26" s="53"/>
      <c r="H26" s="53"/>
      <c r="I26" s="73"/>
    </row>
    <row r="27" spans="1:13" ht="47.25" customHeight="1" x14ac:dyDescent="0.25">
      <c r="A27" s="16" t="s">
        <v>116</v>
      </c>
      <c r="B27" s="14" t="s">
        <v>97</v>
      </c>
      <c r="C27" s="53" t="s">
        <v>117</v>
      </c>
      <c r="D27" s="53"/>
      <c r="E27" s="53"/>
      <c r="F27" s="53"/>
      <c r="G27" s="53"/>
      <c r="H27" s="53"/>
      <c r="I27" s="68">
        <f>IF($A27="Not Applicable", "", COUNTIF(B27:B28,"Yes")/2*2)</f>
        <v>0</v>
      </c>
      <c r="M27" s="11"/>
    </row>
    <row r="28" spans="1:13" ht="58.5" customHeight="1" x14ac:dyDescent="0.25">
      <c r="A28" s="17"/>
      <c r="B28" s="14" t="s">
        <v>97</v>
      </c>
      <c r="C28" s="53" t="s">
        <v>118</v>
      </c>
      <c r="D28" s="53"/>
      <c r="E28" s="53"/>
      <c r="F28" s="53"/>
      <c r="G28" s="53"/>
      <c r="H28" s="53"/>
      <c r="I28" s="69"/>
      <c r="M28" s="10"/>
    </row>
    <row r="29" spans="1:13" ht="42" customHeight="1" x14ac:dyDescent="0.25">
      <c r="A29" s="16" t="s">
        <v>119</v>
      </c>
      <c r="B29" s="14" t="s">
        <v>97</v>
      </c>
      <c r="C29" s="53" t="s">
        <v>120</v>
      </c>
      <c r="D29" s="53"/>
      <c r="E29" s="53"/>
      <c r="F29" s="53"/>
      <c r="G29" s="53"/>
      <c r="H29" s="53"/>
      <c r="I29" s="68">
        <f>IF($A29="Not Applicable", "", COUNTIF(B29:B30,"Yes")/2*2)</f>
        <v>0</v>
      </c>
    </row>
    <row r="30" spans="1:13" ht="42" customHeight="1" x14ac:dyDescent="0.25">
      <c r="A30" s="17"/>
      <c r="B30" s="14" t="s">
        <v>97</v>
      </c>
      <c r="C30" s="53" t="s">
        <v>121</v>
      </c>
      <c r="D30" s="53"/>
      <c r="E30" s="53"/>
      <c r="F30" s="53"/>
      <c r="G30" s="53"/>
      <c r="H30" s="53"/>
      <c r="I30" s="69"/>
    </row>
    <row r="31" spans="1:13" ht="48" customHeight="1" x14ac:dyDescent="0.25">
      <c r="A31" s="74" t="s">
        <v>122</v>
      </c>
      <c r="B31" s="14"/>
      <c r="C31" s="53" t="s">
        <v>123</v>
      </c>
      <c r="D31" s="53"/>
      <c r="E31" s="53"/>
      <c r="F31" s="53"/>
      <c r="G31" s="53"/>
      <c r="H31" s="53"/>
      <c r="I31" s="68">
        <f>IF($A31="Not Applicable", "", COUNTIF(B31:B32,"Yes")/2*2)</f>
        <v>0</v>
      </c>
    </row>
    <row r="32" spans="1:13" ht="48" customHeight="1" x14ac:dyDescent="0.25">
      <c r="A32" s="74"/>
      <c r="B32" s="14"/>
      <c r="C32" s="53" t="s">
        <v>124</v>
      </c>
      <c r="D32" s="53"/>
      <c r="E32" s="53"/>
      <c r="F32" s="53"/>
      <c r="G32" s="53"/>
      <c r="H32" s="53"/>
      <c r="I32" s="69"/>
    </row>
    <row r="33" spans="1:9" ht="20.25" customHeight="1" x14ac:dyDescent="0.25">
      <c r="A33" s="16" t="s">
        <v>125</v>
      </c>
      <c r="B33" s="14"/>
      <c r="C33" s="19" t="s">
        <v>202</v>
      </c>
      <c r="D33" s="19"/>
      <c r="E33" s="19"/>
      <c r="F33" s="19"/>
      <c r="G33" s="19"/>
      <c r="H33" s="19"/>
      <c r="I33" s="76">
        <f>IF($A33="Not Applicable", "", COUNTIF(B33:B41,"Yes")/3*2)</f>
        <v>0</v>
      </c>
    </row>
    <row r="34" spans="1:9" ht="20.25" customHeight="1" x14ac:dyDescent="0.25">
      <c r="A34" s="18"/>
      <c r="B34" s="14"/>
      <c r="C34" s="19" t="s">
        <v>201</v>
      </c>
      <c r="D34" s="19"/>
      <c r="E34" s="19"/>
      <c r="F34" s="19"/>
      <c r="G34" s="19"/>
      <c r="H34" s="19"/>
      <c r="I34" s="77"/>
    </row>
    <row r="35" spans="1:9" ht="20.25" customHeight="1" x14ac:dyDescent="0.25">
      <c r="A35" s="18"/>
      <c r="B35" s="14"/>
      <c r="C35" s="19" t="s">
        <v>200</v>
      </c>
      <c r="D35" s="19"/>
      <c r="E35" s="19"/>
      <c r="F35" s="19"/>
      <c r="G35" s="19"/>
      <c r="H35" s="19"/>
      <c r="I35" s="77"/>
    </row>
    <row r="36" spans="1:9" ht="20.25" customHeight="1" x14ac:dyDescent="0.25">
      <c r="A36" s="18"/>
      <c r="B36" s="14"/>
      <c r="C36" s="19" t="s">
        <v>199</v>
      </c>
      <c r="D36" s="19"/>
      <c r="E36" s="19"/>
      <c r="F36" s="19"/>
      <c r="G36" s="19"/>
      <c r="H36" s="19"/>
      <c r="I36" s="77"/>
    </row>
    <row r="37" spans="1:9" ht="30" customHeight="1" x14ac:dyDescent="0.25">
      <c r="A37" s="18"/>
      <c r="B37" s="14"/>
      <c r="C37" s="19" t="s">
        <v>198</v>
      </c>
      <c r="D37" s="19"/>
      <c r="E37" s="19"/>
      <c r="F37" s="19"/>
      <c r="G37" s="19"/>
      <c r="H37" s="19"/>
      <c r="I37" s="77"/>
    </row>
    <row r="38" spans="1:9" ht="21.75" customHeight="1" x14ac:dyDescent="0.25">
      <c r="A38" s="18"/>
      <c r="B38" s="14"/>
      <c r="C38" s="19" t="s">
        <v>170</v>
      </c>
      <c r="D38" s="19"/>
      <c r="E38" s="19"/>
      <c r="F38" s="19"/>
      <c r="G38" s="19"/>
      <c r="H38" s="19"/>
      <c r="I38" s="77"/>
    </row>
    <row r="39" spans="1:9" ht="30" customHeight="1" x14ac:dyDescent="0.25">
      <c r="A39" s="18"/>
      <c r="B39" s="14"/>
      <c r="C39" s="53" t="s">
        <v>126</v>
      </c>
      <c r="D39" s="53"/>
      <c r="E39" s="53"/>
      <c r="F39" s="53"/>
      <c r="G39" s="53"/>
      <c r="H39" s="53"/>
      <c r="I39" s="77"/>
    </row>
    <row r="40" spans="1:9" ht="30" customHeight="1" x14ac:dyDescent="0.25">
      <c r="A40" s="18"/>
      <c r="B40" s="14"/>
      <c r="C40" s="53" t="s">
        <v>127</v>
      </c>
      <c r="D40" s="53"/>
      <c r="E40" s="53"/>
      <c r="F40" s="53"/>
      <c r="G40" s="53"/>
      <c r="H40" s="53"/>
      <c r="I40" s="77"/>
    </row>
    <row r="41" spans="1:9" ht="30" customHeight="1" x14ac:dyDescent="0.25">
      <c r="A41" s="17"/>
      <c r="B41" s="14"/>
      <c r="C41" s="53" t="s">
        <v>128</v>
      </c>
      <c r="D41" s="53"/>
      <c r="E41" s="53"/>
      <c r="F41" s="53"/>
      <c r="G41" s="53"/>
      <c r="H41" s="53"/>
      <c r="I41" s="78"/>
    </row>
    <row r="42" spans="1:9" ht="28.5" customHeight="1" x14ac:dyDescent="0.25">
      <c r="A42" s="22" t="s">
        <v>129</v>
      </c>
      <c r="B42" s="14"/>
      <c r="C42" s="19" t="s">
        <v>171</v>
      </c>
      <c r="D42" s="19"/>
      <c r="E42" s="19"/>
      <c r="F42" s="19"/>
      <c r="G42" s="19"/>
      <c r="H42" s="19"/>
      <c r="I42" s="76">
        <f>IF($A42="Not Applicable", "", COUNTIF(B42:B46,"Yes")/2*2)</f>
        <v>0</v>
      </c>
    </row>
    <row r="43" spans="1:9" ht="16.5" customHeight="1" x14ac:dyDescent="0.25">
      <c r="A43" s="23"/>
      <c r="B43" s="14"/>
      <c r="C43" s="19" t="s">
        <v>172</v>
      </c>
      <c r="D43" s="19"/>
      <c r="E43" s="19"/>
      <c r="F43" s="19"/>
      <c r="G43" s="19"/>
      <c r="H43" s="19"/>
      <c r="I43" s="77"/>
    </row>
    <row r="44" spans="1:9" ht="16.5" customHeight="1" x14ac:dyDescent="0.25">
      <c r="A44" s="23"/>
      <c r="B44" s="14"/>
      <c r="C44" s="19" t="s">
        <v>173</v>
      </c>
      <c r="D44" s="19"/>
      <c r="E44" s="19"/>
      <c r="F44" s="19"/>
      <c r="G44" s="19"/>
      <c r="H44" s="19"/>
      <c r="I44" s="77"/>
    </row>
    <row r="45" spans="1:9" ht="16.5" customHeight="1" x14ac:dyDescent="0.25">
      <c r="A45" s="23"/>
      <c r="B45" s="14"/>
      <c r="C45" s="19" t="s">
        <v>174</v>
      </c>
      <c r="D45" s="19"/>
      <c r="E45" s="19"/>
      <c r="F45" s="19"/>
      <c r="G45" s="19"/>
      <c r="H45" s="19"/>
      <c r="I45" s="77"/>
    </row>
    <row r="46" spans="1:9" ht="16.5" customHeight="1" x14ac:dyDescent="0.25">
      <c r="A46" s="24"/>
      <c r="B46" s="14"/>
      <c r="C46" s="19" t="s">
        <v>175</v>
      </c>
      <c r="D46" s="19"/>
      <c r="E46" s="19"/>
      <c r="F46" s="19"/>
      <c r="G46" s="19"/>
      <c r="H46" s="19"/>
      <c r="I46" s="78"/>
    </row>
    <row r="47" spans="1:9" ht="30" customHeight="1" x14ac:dyDescent="0.25">
      <c r="A47" s="16" t="s">
        <v>130</v>
      </c>
      <c r="B47" s="14"/>
      <c r="C47" s="53" t="s">
        <v>131</v>
      </c>
      <c r="D47" s="53"/>
      <c r="E47" s="53"/>
      <c r="F47" s="53"/>
      <c r="G47" s="53"/>
      <c r="H47" s="53"/>
      <c r="I47" s="68">
        <f>IF($A47="Not Applicable", "", COUNTIF(B47:B53,"Yes")/7*2)</f>
        <v>0</v>
      </c>
    </row>
    <row r="48" spans="1:9" ht="18.75" customHeight="1" x14ac:dyDescent="0.25">
      <c r="A48" s="18"/>
      <c r="B48" s="14"/>
      <c r="C48" s="53" t="s">
        <v>132</v>
      </c>
      <c r="D48" s="53"/>
      <c r="E48" s="53"/>
      <c r="F48" s="53"/>
      <c r="G48" s="53"/>
      <c r="H48" s="53"/>
      <c r="I48" s="75"/>
    </row>
    <row r="49" spans="1:10" ht="18.75" customHeight="1" x14ac:dyDescent="0.25">
      <c r="A49" s="18"/>
      <c r="B49" s="14"/>
      <c r="C49" s="53" t="s">
        <v>133</v>
      </c>
      <c r="D49" s="53"/>
      <c r="E49" s="53"/>
      <c r="F49" s="53"/>
      <c r="G49" s="53"/>
      <c r="H49" s="53"/>
      <c r="I49" s="75"/>
    </row>
    <row r="50" spans="1:10" ht="18.75" customHeight="1" x14ac:dyDescent="0.25">
      <c r="A50" s="18"/>
      <c r="B50" s="14"/>
      <c r="C50" s="53" t="s">
        <v>134</v>
      </c>
      <c r="D50" s="53"/>
      <c r="E50" s="53"/>
      <c r="F50" s="53"/>
      <c r="G50" s="53"/>
      <c r="H50" s="53"/>
      <c r="I50" s="75"/>
    </row>
    <row r="51" spans="1:10" ht="18.75" customHeight="1" x14ac:dyDescent="0.25">
      <c r="A51" s="18"/>
      <c r="B51" s="14"/>
      <c r="C51" s="53" t="s">
        <v>135</v>
      </c>
      <c r="D51" s="53"/>
      <c r="E51" s="53"/>
      <c r="F51" s="53"/>
      <c r="G51" s="53"/>
      <c r="H51" s="53"/>
      <c r="I51" s="75"/>
    </row>
    <row r="52" spans="1:10" ht="31.5" customHeight="1" x14ac:dyDescent="0.25">
      <c r="A52" s="18"/>
      <c r="B52" s="14"/>
      <c r="C52" s="53" t="s">
        <v>136</v>
      </c>
      <c r="D52" s="53"/>
      <c r="E52" s="53"/>
      <c r="F52" s="53"/>
      <c r="G52" s="53"/>
      <c r="H52" s="53"/>
      <c r="I52" s="75"/>
    </row>
    <row r="53" spans="1:10" ht="30" customHeight="1" x14ac:dyDescent="0.25">
      <c r="A53" s="17"/>
      <c r="B53" s="14"/>
      <c r="C53" s="53" t="s">
        <v>137</v>
      </c>
      <c r="D53" s="53"/>
      <c r="E53" s="53"/>
      <c r="F53" s="53"/>
      <c r="G53" s="53"/>
      <c r="H53" s="53"/>
      <c r="I53" s="69"/>
    </row>
    <row r="54" spans="1:10" ht="29.25" customHeight="1" x14ac:dyDescent="0.25">
      <c r="A54" s="16" t="s">
        <v>138</v>
      </c>
      <c r="B54" s="14"/>
      <c r="C54" s="53" t="s">
        <v>139</v>
      </c>
      <c r="D54" s="53"/>
      <c r="E54" s="53"/>
      <c r="F54" s="53"/>
      <c r="G54" s="53"/>
      <c r="H54" s="53"/>
      <c r="I54" s="68">
        <f>IF($A54="Not Applicable", "", COUNTIF(B54:B55,"Yes")/2*2)</f>
        <v>0</v>
      </c>
    </row>
    <row r="55" spans="1:10" ht="29.25" customHeight="1" x14ac:dyDescent="0.25">
      <c r="A55" s="17"/>
      <c r="B55" s="14"/>
      <c r="C55" s="53" t="s">
        <v>140</v>
      </c>
      <c r="D55" s="53"/>
      <c r="E55" s="53"/>
      <c r="F55" s="53"/>
      <c r="G55" s="53"/>
      <c r="H55" s="53"/>
      <c r="I55" s="69"/>
    </row>
    <row r="56" spans="1:10" ht="23.25" customHeight="1" x14ac:dyDescent="0.25">
      <c r="A56" s="16" t="s">
        <v>141</v>
      </c>
      <c r="B56" s="14"/>
      <c r="C56" s="53" t="s">
        <v>142</v>
      </c>
      <c r="D56" s="53"/>
      <c r="E56" s="53"/>
      <c r="F56" s="53"/>
      <c r="G56" s="53"/>
      <c r="H56" s="53"/>
      <c r="I56" s="68">
        <f>IF($A56="Not Applicable", "", COUNTIF(B56:B58,"Yes")/3*2)</f>
        <v>0</v>
      </c>
    </row>
    <row r="57" spans="1:10" ht="23.25" customHeight="1" x14ac:dyDescent="0.25">
      <c r="A57" s="18"/>
      <c r="B57" s="14"/>
      <c r="C57" s="53" t="s">
        <v>143</v>
      </c>
      <c r="D57" s="53"/>
      <c r="E57" s="53"/>
      <c r="F57" s="53"/>
      <c r="G57" s="53"/>
      <c r="H57" s="53"/>
      <c r="I57" s="75"/>
    </row>
    <row r="58" spans="1:10" ht="23.25" customHeight="1" x14ac:dyDescent="0.25">
      <c r="A58" s="17"/>
      <c r="B58" s="14"/>
      <c r="C58" s="53" t="s">
        <v>144</v>
      </c>
      <c r="D58" s="53"/>
      <c r="E58" s="53"/>
      <c r="F58" s="53"/>
      <c r="G58" s="53"/>
      <c r="H58" s="53"/>
      <c r="I58" s="69"/>
    </row>
    <row r="59" spans="1:10" ht="27.75" customHeight="1" x14ac:dyDescent="0.25">
      <c r="A59" s="22" t="s">
        <v>145</v>
      </c>
      <c r="B59" s="14"/>
      <c r="C59" s="19" t="s">
        <v>176</v>
      </c>
      <c r="D59" s="19"/>
      <c r="E59" s="19"/>
      <c r="F59" s="19"/>
      <c r="G59" s="19"/>
      <c r="H59" s="19"/>
      <c r="I59" s="76">
        <f>IF($A59="Not Applicable", "", COUNTIF(B59:B61,"Yes")/1*2)</f>
        <v>0</v>
      </c>
    </row>
    <row r="60" spans="1:10" ht="27.75" customHeight="1" x14ac:dyDescent="0.25">
      <c r="A60" s="23"/>
      <c r="B60" s="14"/>
      <c r="C60" s="19" t="s">
        <v>203</v>
      </c>
      <c r="D60" s="19"/>
      <c r="E60" s="19"/>
      <c r="F60" s="19"/>
      <c r="G60" s="19"/>
      <c r="H60" s="19"/>
      <c r="I60" s="77"/>
    </row>
    <row r="61" spans="1:10" ht="27.75" customHeight="1" x14ac:dyDescent="0.25">
      <c r="A61" s="24"/>
      <c r="B61" s="14"/>
      <c r="C61" s="19" t="s">
        <v>204</v>
      </c>
      <c r="D61" s="19"/>
      <c r="E61" s="19"/>
      <c r="F61" s="19"/>
      <c r="G61" s="19"/>
      <c r="H61" s="19"/>
      <c r="I61" s="78"/>
    </row>
    <row r="62" spans="1:10" ht="41.25" customHeight="1" x14ac:dyDescent="0.25">
      <c r="A62" s="22" t="s">
        <v>146</v>
      </c>
      <c r="B62" s="14"/>
      <c r="C62" s="19" t="s">
        <v>177</v>
      </c>
      <c r="D62" s="19"/>
      <c r="E62" s="19"/>
      <c r="F62" s="19"/>
      <c r="G62" s="19"/>
      <c r="H62" s="19"/>
      <c r="I62" s="76">
        <f>IF($A62="Not Applicable", "", COUNTIF(B62:B63,"Yes")/2*2)</f>
        <v>0</v>
      </c>
      <c r="J62" s="12"/>
    </row>
    <row r="63" spans="1:10" ht="16.5" customHeight="1" x14ac:dyDescent="0.25">
      <c r="A63" s="23"/>
      <c r="B63" s="14"/>
      <c r="C63" s="19" t="s">
        <v>178</v>
      </c>
      <c r="D63" s="19"/>
      <c r="E63" s="19"/>
      <c r="F63" s="19"/>
      <c r="G63" s="19"/>
      <c r="H63" s="19"/>
      <c r="I63" s="77"/>
    </row>
    <row r="64" spans="1:10" ht="16.5" customHeight="1" x14ac:dyDescent="0.25">
      <c r="A64" s="23"/>
      <c r="B64" s="14"/>
      <c r="C64" s="19" t="s">
        <v>179</v>
      </c>
      <c r="D64" s="19"/>
      <c r="E64" s="19"/>
      <c r="F64" s="19"/>
      <c r="G64" s="19"/>
      <c r="H64" s="19"/>
      <c r="I64" s="77"/>
    </row>
    <row r="65" spans="1:11" ht="16.5" customHeight="1" x14ac:dyDescent="0.25">
      <c r="A65" s="23"/>
      <c r="B65" s="14"/>
      <c r="C65" s="19" t="s">
        <v>180</v>
      </c>
      <c r="D65" s="19"/>
      <c r="E65" s="19"/>
      <c r="F65" s="19"/>
      <c r="G65" s="19"/>
      <c r="H65" s="19"/>
      <c r="I65" s="77"/>
    </row>
    <row r="66" spans="1:11" ht="16.5" customHeight="1" x14ac:dyDescent="0.25">
      <c r="A66" s="24"/>
      <c r="B66" s="14"/>
      <c r="C66" s="19" t="s">
        <v>181</v>
      </c>
      <c r="D66" s="19"/>
      <c r="E66" s="19"/>
      <c r="F66" s="19"/>
      <c r="G66" s="19"/>
      <c r="H66" s="19"/>
      <c r="I66" s="78"/>
    </row>
    <row r="67" spans="1:11" ht="58.5" customHeight="1" x14ac:dyDescent="0.25">
      <c r="A67" s="16" t="s">
        <v>147</v>
      </c>
      <c r="B67" s="14"/>
      <c r="C67" s="19" t="s">
        <v>182</v>
      </c>
      <c r="D67" s="19"/>
      <c r="E67" s="19"/>
      <c r="F67" s="19"/>
      <c r="G67" s="19"/>
      <c r="H67" s="19"/>
      <c r="I67" s="76">
        <f>IF($A67="Not Applicable", "", COUNTIF(B67:B70,"Yes")/3*2)</f>
        <v>0</v>
      </c>
      <c r="K67" s="12"/>
    </row>
    <row r="68" spans="1:11" ht="15" customHeight="1" x14ac:dyDescent="0.25">
      <c r="A68" s="18"/>
      <c r="B68" s="14"/>
      <c r="C68" s="19" t="s">
        <v>183</v>
      </c>
      <c r="D68" s="19"/>
      <c r="E68" s="19"/>
      <c r="F68" s="19"/>
      <c r="G68" s="19"/>
      <c r="H68" s="19"/>
      <c r="I68" s="77"/>
    </row>
    <row r="69" spans="1:11" ht="15" customHeight="1" x14ac:dyDescent="0.25">
      <c r="A69" s="18"/>
      <c r="B69" s="14"/>
      <c r="C69" s="19" t="s">
        <v>184</v>
      </c>
      <c r="D69" s="19"/>
      <c r="E69" s="19"/>
      <c r="F69" s="19"/>
      <c r="G69" s="19"/>
      <c r="H69" s="19"/>
      <c r="I69" s="77"/>
    </row>
    <row r="70" spans="1:11" x14ac:dyDescent="0.25">
      <c r="A70" s="17"/>
      <c r="B70" s="14"/>
      <c r="C70" s="19" t="s">
        <v>185</v>
      </c>
      <c r="D70" s="19"/>
      <c r="E70" s="19"/>
      <c r="F70" s="19"/>
      <c r="G70" s="19"/>
      <c r="H70" s="19"/>
      <c r="I70" s="78"/>
    </row>
    <row r="71" spans="1:11" ht="32.25" customHeight="1" x14ac:dyDescent="0.25">
      <c r="A71" s="16" t="s">
        <v>148</v>
      </c>
      <c r="B71" s="14"/>
      <c r="C71" s="19" t="s">
        <v>186</v>
      </c>
      <c r="D71" s="19"/>
      <c r="E71" s="19"/>
      <c r="F71" s="19"/>
      <c r="G71" s="19"/>
      <c r="H71" s="19"/>
      <c r="I71" s="76">
        <f>IF($A71="Not Applicable", "", COUNTIF(B71:B77,"Yes")/3*2)</f>
        <v>0</v>
      </c>
    </row>
    <row r="72" spans="1:11" x14ac:dyDescent="0.25">
      <c r="A72" s="18"/>
      <c r="B72" s="14"/>
      <c r="C72" s="19" t="s">
        <v>187</v>
      </c>
      <c r="D72" s="19"/>
      <c r="E72" s="19"/>
      <c r="F72" s="19"/>
      <c r="G72" s="19"/>
      <c r="H72" s="19"/>
      <c r="I72" s="77"/>
    </row>
    <row r="73" spans="1:11" x14ac:dyDescent="0.25">
      <c r="A73" s="18"/>
      <c r="B73" s="14"/>
      <c r="C73" s="19" t="s">
        <v>188</v>
      </c>
      <c r="D73" s="19"/>
      <c r="E73" s="19"/>
      <c r="F73" s="19"/>
      <c r="G73" s="19"/>
      <c r="H73" s="19"/>
      <c r="I73" s="77"/>
    </row>
    <row r="74" spans="1:11" x14ac:dyDescent="0.25">
      <c r="A74" s="18"/>
      <c r="B74" s="14"/>
      <c r="C74" s="19" t="s">
        <v>189</v>
      </c>
      <c r="D74" s="19"/>
      <c r="E74" s="19"/>
      <c r="F74" s="19"/>
      <c r="G74" s="19"/>
      <c r="H74" s="19"/>
      <c r="I74" s="77"/>
    </row>
    <row r="75" spans="1:11" x14ac:dyDescent="0.25">
      <c r="A75" s="18"/>
      <c r="B75" s="14"/>
      <c r="C75" s="19" t="s">
        <v>190</v>
      </c>
      <c r="D75" s="19"/>
      <c r="E75" s="19"/>
      <c r="F75" s="19"/>
      <c r="G75" s="19"/>
      <c r="H75" s="19"/>
      <c r="I75" s="77"/>
      <c r="K75" s="12"/>
    </row>
    <row r="76" spans="1:11" x14ac:dyDescent="0.25">
      <c r="A76" s="18"/>
      <c r="B76" s="14"/>
      <c r="C76" s="19" t="s">
        <v>191</v>
      </c>
      <c r="D76" s="19"/>
      <c r="E76" s="19"/>
      <c r="F76" s="19"/>
      <c r="G76" s="19"/>
      <c r="H76" s="19"/>
      <c r="I76" s="77"/>
    </row>
    <row r="77" spans="1:11" x14ac:dyDescent="0.25">
      <c r="A77" s="18"/>
      <c r="B77" s="15"/>
      <c r="C77" s="21" t="s">
        <v>192</v>
      </c>
      <c r="D77" s="21"/>
      <c r="E77" s="21"/>
      <c r="F77" s="21"/>
      <c r="G77" s="21"/>
      <c r="H77" s="21"/>
      <c r="I77" s="78"/>
    </row>
    <row r="78" spans="1:11" ht="42.75" customHeight="1" x14ac:dyDescent="0.25">
      <c r="A78" s="20" t="s">
        <v>149</v>
      </c>
      <c r="B78" s="14"/>
      <c r="C78" s="19" t="s">
        <v>193</v>
      </c>
      <c r="D78" s="19"/>
      <c r="E78" s="19"/>
      <c r="F78" s="19"/>
      <c r="G78" s="19"/>
      <c r="H78" s="19"/>
      <c r="I78" s="76">
        <f>IF($A78="Not Applicable", "", COUNTIF(B78:B81,"Yes")/1*2)</f>
        <v>0</v>
      </c>
      <c r="K78" s="12"/>
    </row>
    <row r="79" spans="1:11" ht="17.25" customHeight="1" x14ac:dyDescent="0.25">
      <c r="A79" s="20"/>
      <c r="B79" s="14"/>
      <c r="C79" s="19" t="s">
        <v>194</v>
      </c>
      <c r="D79" s="19"/>
      <c r="E79" s="19"/>
      <c r="F79" s="19"/>
      <c r="G79" s="19"/>
      <c r="H79" s="19"/>
      <c r="I79" s="77"/>
    </row>
    <row r="80" spans="1:11" ht="17.25" customHeight="1" x14ac:dyDescent="0.25">
      <c r="A80" s="20"/>
      <c r="B80" s="14"/>
      <c r="C80" s="19" t="s">
        <v>195</v>
      </c>
      <c r="D80" s="19"/>
      <c r="E80" s="19"/>
      <c r="F80" s="19"/>
      <c r="G80" s="19"/>
      <c r="H80" s="19"/>
      <c r="I80" s="77"/>
    </row>
    <row r="81" spans="1:9" ht="17.25" customHeight="1" x14ac:dyDescent="0.25">
      <c r="A81" s="20"/>
      <c r="B81" s="14"/>
      <c r="C81" s="19" t="s">
        <v>196</v>
      </c>
      <c r="D81" s="19"/>
      <c r="E81" s="19"/>
      <c r="F81" s="19"/>
      <c r="G81" s="19"/>
      <c r="H81" s="19"/>
      <c r="I81" s="78"/>
    </row>
    <row r="82" spans="1:9" ht="15.75" x14ac:dyDescent="0.25">
      <c r="A82" s="40"/>
      <c r="B82" s="41"/>
      <c r="C82" s="41"/>
      <c r="D82" s="31"/>
      <c r="E82" s="31"/>
      <c r="F82" s="31"/>
      <c r="G82" s="31"/>
      <c r="H82" s="36" t="s">
        <v>0</v>
      </c>
      <c r="I82" s="29">
        <f>AVERAGE(I12:I78)</f>
        <v>0.15686274509803921</v>
      </c>
    </row>
    <row r="83" spans="1:9" ht="15.75" x14ac:dyDescent="0.25">
      <c r="A83" s="38"/>
      <c r="B83" s="39"/>
      <c r="C83" s="39"/>
      <c r="D83" s="32"/>
      <c r="E83" s="32"/>
      <c r="F83" s="32"/>
      <c r="G83" s="32"/>
      <c r="H83" s="37"/>
      <c r="I83" s="30"/>
    </row>
    <row r="85" spans="1:9" ht="17.25" x14ac:dyDescent="0.25">
      <c r="A85" s="25" t="s">
        <v>99</v>
      </c>
      <c r="B85" s="26"/>
      <c r="C85" s="26"/>
      <c r="D85" s="26"/>
      <c r="E85" s="26"/>
      <c r="F85" s="26"/>
      <c r="G85" s="26"/>
      <c r="H85" s="26"/>
      <c r="I85" s="26"/>
    </row>
    <row r="86" spans="1:9" ht="34.5" customHeight="1" x14ac:dyDescent="0.25">
      <c r="A86" s="27" t="s">
        <v>98</v>
      </c>
      <c r="B86" s="28"/>
      <c r="C86" s="28"/>
      <c r="D86" s="28"/>
      <c r="E86" s="28"/>
      <c r="F86" s="28"/>
      <c r="G86" s="28"/>
      <c r="H86" s="28"/>
      <c r="I86" s="28"/>
    </row>
    <row r="88" spans="1:9" x14ac:dyDescent="0.25">
      <c r="A88" s="48" t="s">
        <v>93</v>
      </c>
      <c r="B88" s="48"/>
      <c r="C88" s="48"/>
      <c r="D88" s="51" t="s">
        <v>211</v>
      </c>
      <c r="E88" s="51"/>
      <c r="F88" s="51"/>
      <c r="G88" s="51"/>
      <c r="H88" s="51"/>
      <c r="I88" s="9" t="s">
        <v>95</v>
      </c>
    </row>
    <row r="89" spans="1:9" ht="63" customHeight="1" x14ac:dyDescent="0.25">
      <c r="A89" s="49" t="s">
        <v>107</v>
      </c>
      <c r="B89" s="49"/>
      <c r="C89" s="49"/>
      <c r="D89" s="50"/>
      <c r="E89" s="50"/>
      <c r="F89" s="50"/>
      <c r="G89" s="50"/>
      <c r="H89" s="50"/>
      <c r="I89" s="4"/>
    </row>
    <row r="90" spans="1:9" ht="63.75" customHeight="1" x14ac:dyDescent="0.25">
      <c r="A90" s="49" t="s">
        <v>150</v>
      </c>
      <c r="B90" s="49"/>
      <c r="C90" s="49"/>
      <c r="D90" s="50"/>
      <c r="E90" s="50"/>
      <c r="F90" s="50"/>
      <c r="G90" s="50"/>
      <c r="H90" s="50"/>
      <c r="I90" s="4"/>
    </row>
    <row r="91" spans="1:9" ht="56.25" customHeight="1" x14ac:dyDescent="0.25">
      <c r="A91" s="49" t="s">
        <v>151</v>
      </c>
      <c r="B91" s="49"/>
      <c r="C91" s="49"/>
      <c r="D91" s="50"/>
      <c r="E91" s="50"/>
      <c r="F91" s="50"/>
      <c r="G91" s="50"/>
      <c r="H91" s="50"/>
      <c r="I91" s="4"/>
    </row>
    <row r="92" spans="1:9" ht="66.75" customHeight="1" x14ac:dyDescent="0.25">
      <c r="A92" s="49" t="s">
        <v>152</v>
      </c>
      <c r="B92" s="49"/>
      <c r="C92" s="49"/>
      <c r="D92" s="50"/>
      <c r="E92" s="50"/>
      <c r="F92" s="50"/>
      <c r="G92" s="50"/>
      <c r="H92" s="50"/>
      <c r="I92" s="4"/>
    </row>
    <row r="93" spans="1:9" ht="63" customHeight="1" x14ac:dyDescent="0.25">
      <c r="A93" s="49" t="s">
        <v>153</v>
      </c>
      <c r="B93" s="49"/>
      <c r="C93" s="49"/>
      <c r="D93" s="50"/>
      <c r="E93" s="50"/>
      <c r="F93" s="50"/>
      <c r="G93" s="50"/>
      <c r="H93" s="50"/>
      <c r="I93" s="4"/>
    </row>
    <row r="94" spans="1:9" ht="60.75" customHeight="1" x14ac:dyDescent="0.25">
      <c r="A94" s="49" t="s">
        <v>154</v>
      </c>
      <c r="B94" s="49"/>
      <c r="C94" s="49"/>
      <c r="D94" s="50"/>
      <c r="E94" s="50"/>
      <c r="F94" s="50"/>
      <c r="G94" s="50"/>
      <c r="H94" s="50"/>
      <c r="I94" s="4"/>
    </row>
    <row r="95" spans="1:9" ht="85.5" customHeight="1" x14ac:dyDescent="0.25">
      <c r="A95" s="42" t="s">
        <v>155</v>
      </c>
      <c r="B95" s="43"/>
      <c r="C95" s="44"/>
      <c r="D95" s="33"/>
      <c r="E95" s="34"/>
      <c r="F95" s="34"/>
      <c r="G95" s="34"/>
      <c r="H95" s="35"/>
      <c r="I95" s="4"/>
    </row>
    <row r="96" spans="1:9" ht="93" customHeight="1" x14ac:dyDescent="0.25">
      <c r="A96" s="42" t="s">
        <v>125</v>
      </c>
      <c r="B96" s="43"/>
      <c r="C96" s="44"/>
      <c r="D96" s="33"/>
      <c r="E96" s="34"/>
      <c r="F96" s="34"/>
      <c r="G96" s="34"/>
      <c r="H96" s="35"/>
      <c r="I96" s="4"/>
    </row>
    <row r="97" spans="1:9" ht="66.75" customHeight="1" x14ac:dyDescent="0.25">
      <c r="A97" s="42" t="s">
        <v>129</v>
      </c>
      <c r="B97" s="43"/>
      <c r="C97" s="44"/>
      <c r="D97" s="33"/>
      <c r="E97" s="34"/>
      <c r="F97" s="34"/>
      <c r="G97" s="34"/>
      <c r="H97" s="35"/>
      <c r="I97" s="4"/>
    </row>
    <row r="98" spans="1:9" ht="75.75" customHeight="1" x14ac:dyDescent="0.25">
      <c r="A98" s="42" t="s">
        <v>156</v>
      </c>
      <c r="B98" s="43"/>
      <c r="C98" s="44"/>
      <c r="D98" s="33"/>
      <c r="E98" s="34"/>
      <c r="F98" s="34"/>
      <c r="G98" s="34"/>
      <c r="H98" s="35"/>
      <c r="I98" s="4"/>
    </row>
    <row r="99" spans="1:9" ht="75.75" customHeight="1" x14ac:dyDescent="0.25">
      <c r="A99" s="42" t="s">
        <v>157</v>
      </c>
      <c r="B99" s="43"/>
      <c r="C99" s="44"/>
      <c r="D99" s="33"/>
      <c r="E99" s="34"/>
      <c r="F99" s="34"/>
      <c r="G99" s="34"/>
      <c r="H99" s="35"/>
      <c r="I99" s="4"/>
    </row>
    <row r="100" spans="1:9" ht="75.75" customHeight="1" x14ac:dyDescent="0.25">
      <c r="A100" s="42" t="s">
        <v>141</v>
      </c>
      <c r="B100" s="43"/>
      <c r="C100" s="44"/>
      <c r="D100" s="33"/>
      <c r="E100" s="34"/>
      <c r="F100" s="34"/>
      <c r="G100" s="34"/>
      <c r="H100" s="35"/>
      <c r="I100" s="4"/>
    </row>
    <row r="101" spans="1:9" ht="75.75" customHeight="1" x14ac:dyDescent="0.25">
      <c r="A101" s="42" t="s">
        <v>158</v>
      </c>
      <c r="B101" s="43"/>
      <c r="C101" s="44"/>
      <c r="D101" s="33"/>
      <c r="E101" s="34"/>
      <c r="F101" s="34"/>
      <c r="G101" s="34"/>
      <c r="H101" s="35"/>
      <c r="I101" s="4"/>
    </row>
    <row r="102" spans="1:9" ht="75.75" customHeight="1" x14ac:dyDescent="0.25">
      <c r="A102" s="42" t="s">
        <v>159</v>
      </c>
      <c r="B102" s="43"/>
      <c r="C102" s="44"/>
      <c r="D102" s="33"/>
      <c r="E102" s="34"/>
      <c r="F102" s="34"/>
      <c r="G102" s="34"/>
      <c r="H102" s="35"/>
      <c r="I102" s="4"/>
    </row>
    <row r="103" spans="1:9" ht="75.75" customHeight="1" x14ac:dyDescent="0.25">
      <c r="A103" s="42" t="s">
        <v>147</v>
      </c>
      <c r="B103" s="43"/>
      <c r="C103" s="44"/>
      <c r="D103" s="33"/>
      <c r="E103" s="34"/>
      <c r="F103" s="34"/>
      <c r="G103" s="34"/>
      <c r="H103" s="35"/>
      <c r="I103" s="4"/>
    </row>
    <row r="104" spans="1:9" ht="75.75" customHeight="1" x14ac:dyDescent="0.25">
      <c r="A104" s="42" t="s">
        <v>148</v>
      </c>
      <c r="B104" s="43"/>
      <c r="C104" s="44"/>
      <c r="D104" s="33"/>
      <c r="E104" s="34"/>
      <c r="F104" s="34"/>
      <c r="G104" s="34"/>
      <c r="H104" s="35"/>
      <c r="I104" s="4"/>
    </row>
    <row r="105" spans="1:9" ht="103.5" customHeight="1" x14ac:dyDescent="0.25">
      <c r="A105" s="42" t="s">
        <v>160</v>
      </c>
      <c r="B105" s="43"/>
      <c r="C105" s="44"/>
      <c r="D105" s="33"/>
      <c r="E105" s="34"/>
      <c r="F105" s="34"/>
      <c r="G105" s="34"/>
      <c r="H105" s="35"/>
      <c r="I105" s="4"/>
    </row>
    <row r="106" spans="1:9" ht="45" customHeight="1" x14ac:dyDescent="0.25">
      <c r="A106" s="52" t="s">
        <v>96</v>
      </c>
      <c r="B106" s="52"/>
      <c r="C106" s="52"/>
      <c r="D106" s="45"/>
      <c r="E106" s="46"/>
      <c r="F106" s="46"/>
      <c r="G106" s="46"/>
      <c r="H106" s="46"/>
      <c r="I106" s="47"/>
    </row>
  </sheetData>
  <sheetProtection algorithmName="SHA-512" hashValue="7WM4PAMmvRpnAaonyz9EbePjr0Rngxa88CcFn3lY2krFJuj5/odk5CALK8XvdguNJmUhNC3apG1yrHu29/2gIg==" saltValue="5xJsKcsDYlKv7LAgk5zHng==" spinCount="100000" sheet="1" objects="1" scenarios="1"/>
  <mergeCells count="161">
    <mergeCell ref="I18:I23"/>
    <mergeCell ref="I33:I41"/>
    <mergeCell ref="I42:I46"/>
    <mergeCell ref="C66:H66"/>
    <mergeCell ref="C65:H65"/>
    <mergeCell ref="C64:H64"/>
    <mergeCell ref="C61:H61"/>
    <mergeCell ref="C60:H60"/>
    <mergeCell ref="C55:H55"/>
    <mergeCell ref="I27:I28"/>
    <mergeCell ref="I29:I30"/>
    <mergeCell ref="I54:I55"/>
    <mergeCell ref="I56:I58"/>
    <mergeCell ref="C54:H54"/>
    <mergeCell ref="C27:H27"/>
    <mergeCell ref="C28:H28"/>
    <mergeCell ref="C30:H30"/>
    <mergeCell ref="I59:I61"/>
    <mergeCell ref="C59:H59"/>
    <mergeCell ref="C58:H58"/>
    <mergeCell ref="I24:I26"/>
    <mergeCell ref="C26:H26"/>
    <mergeCell ref="A47:A53"/>
    <mergeCell ref="A31:A32"/>
    <mergeCell ref="C43:H43"/>
    <mergeCell ref="I47:I53"/>
    <mergeCell ref="I67:I70"/>
    <mergeCell ref="I71:I77"/>
    <mergeCell ref="I78:I81"/>
    <mergeCell ref="I62:I66"/>
    <mergeCell ref="C21:H21"/>
    <mergeCell ref="C20:H20"/>
    <mergeCell ref="C19:H19"/>
    <mergeCell ref="C18:H18"/>
    <mergeCell ref="A33:A41"/>
    <mergeCell ref="C34:H34"/>
    <mergeCell ref="C33:H33"/>
    <mergeCell ref="C38:H38"/>
    <mergeCell ref="C37:H37"/>
    <mergeCell ref="C36:H36"/>
    <mergeCell ref="C35:H35"/>
    <mergeCell ref="C57:H57"/>
    <mergeCell ref="C56:H56"/>
    <mergeCell ref="A12:A14"/>
    <mergeCell ref="I12:I14"/>
    <mergeCell ref="A1:I1"/>
    <mergeCell ref="A2:I2"/>
    <mergeCell ref="A6:D6"/>
    <mergeCell ref="F6:H6"/>
    <mergeCell ref="A8:I8"/>
    <mergeCell ref="A9:I9"/>
    <mergeCell ref="C11:H11"/>
    <mergeCell ref="B5:C5"/>
    <mergeCell ref="B4:C4"/>
    <mergeCell ref="C12:H12"/>
    <mergeCell ref="C13:H13"/>
    <mergeCell ref="C14:H14"/>
    <mergeCell ref="I15:I17"/>
    <mergeCell ref="C15:H15"/>
    <mergeCell ref="C16:H16"/>
    <mergeCell ref="C17:H17"/>
    <mergeCell ref="C24:H24"/>
    <mergeCell ref="C25:H25"/>
    <mergeCell ref="I31:I32"/>
    <mergeCell ref="C47:H47"/>
    <mergeCell ref="A15:A17"/>
    <mergeCell ref="C53:H53"/>
    <mergeCell ref="A24:A26"/>
    <mergeCell ref="A27:A28"/>
    <mergeCell ref="A29:A30"/>
    <mergeCell ref="C32:H32"/>
    <mergeCell ref="A42:A46"/>
    <mergeCell ref="C42:H42"/>
    <mergeCell ref="C31:H31"/>
    <mergeCell ref="C29:H29"/>
    <mergeCell ref="C46:H46"/>
    <mergeCell ref="C45:H45"/>
    <mergeCell ref="C44:H44"/>
    <mergeCell ref="C39:H39"/>
    <mergeCell ref="C41:H41"/>
    <mergeCell ref="C40:H40"/>
    <mergeCell ref="C52:H52"/>
    <mergeCell ref="C51:H51"/>
    <mergeCell ref="C50:H50"/>
    <mergeCell ref="C49:H49"/>
    <mergeCell ref="C48:H48"/>
    <mergeCell ref="A18:A23"/>
    <mergeCell ref="C23:H23"/>
    <mergeCell ref="C22:H22"/>
    <mergeCell ref="D106:I106"/>
    <mergeCell ref="A88:C88"/>
    <mergeCell ref="A89:C89"/>
    <mergeCell ref="A90:C90"/>
    <mergeCell ref="A91:C91"/>
    <mergeCell ref="A92:C92"/>
    <mergeCell ref="A93:C93"/>
    <mergeCell ref="A94:C94"/>
    <mergeCell ref="D94:H94"/>
    <mergeCell ref="D91:H91"/>
    <mergeCell ref="D92:H92"/>
    <mergeCell ref="D93:H93"/>
    <mergeCell ref="D88:H88"/>
    <mergeCell ref="D89:H89"/>
    <mergeCell ref="D90:H90"/>
    <mergeCell ref="A106:C106"/>
    <mergeCell ref="D105:H105"/>
    <mergeCell ref="A98:C98"/>
    <mergeCell ref="A105:C105"/>
    <mergeCell ref="D95:H95"/>
    <mergeCell ref="D96:H96"/>
    <mergeCell ref="D102:H102"/>
    <mergeCell ref="D101:H101"/>
    <mergeCell ref="D100:H100"/>
    <mergeCell ref="A104:C104"/>
    <mergeCell ref="A103:C103"/>
    <mergeCell ref="A102:C102"/>
    <mergeCell ref="A101:C101"/>
    <mergeCell ref="A100:C100"/>
    <mergeCell ref="A99:C99"/>
    <mergeCell ref="D97:H97"/>
    <mergeCell ref="D98:H98"/>
    <mergeCell ref="A95:C95"/>
    <mergeCell ref="A96:C96"/>
    <mergeCell ref="A97:C97"/>
    <mergeCell ref="D104:H104"/>
    <mergeCell ref="D103:H103"/>
    <mergeCell ref="A85:I85"/>
    <mergeCell ref="A86:I86"/>
    <mergeCell ref="I82:I83"/>
    <mergeCell ref="D82:D83"/>
    <mergeCell ref="E82:E83"/>
    <mergeCell ref="F82:F83"/>
    <mergeCell ref="D99:H99"/>
    <mergeCell ref="G82:G83"/>
    <mergeCell ref="H82:H83"/>
    <mergeCell ref="A83:C83"/>
    <mergeCell ref="A82:C82"/>
    <mergeCell ref="A54:A55"/>
    <mergeCell ref="A56:A58"/>
    <mergeCell ref="C78:H78"/>
    <mergeCell ref="C73:H73"/>
    <mergeCell ref="C72:H72"/>
    <mergeCell ref="C71:H71"/>
    <mergeCell ref="C69:H69"/>
    <mergeCell ref="C68:H68"/>
    <mergeCell ref="C67:H67"/>
    <mergeCell ref="A78:A81"/>
    <mergeCell ref="A67:A70"/>
    <mergeCell ref="A71:A77"/>
    <mergeCell ref="C74:H74"/>
    <mergeCell ref="C75:H75"/>
    <mergeCell ref="C76:H76"/>
    <mergeCell ref="C77:H77"/>
    <mergeCell ref="C81:H81"/>
    <mergeCell ref="C80:H80"/>
    <mergeCell ref="C79:H79"/>
    <mergeCell ref="C70:H70"/>
    <mergeCell ref="A59:A61"/>
    <mergeCell ref="A62:A66"/>
    <mergeCell ref="C63:H63"/>
    <mergeCell ref="C62:H62"/>
  </mergeCells>
  <dataValidations count="19">
    <dataValidation type="date" allowBlank="1" showInputMessage="1" showErrorMessage="1" sqref="I5">
      <formula1>42005</formula1>
      <formula2>TODAY()</formula2>
    </dataValidation>
    <dataValidation type="list" allowBlank="1" showInputMessage="1" showErrorMessage="1" sqref="A12:A14">
      <formula1>"1. CHW functionality assessment is carried out prior/during project planning phase,Not Applicable"</formula1>
    </dataValidation>
    <dataValidation type="list" allowBlank="1" showInputMessage="1" showErrorMessage="1" sqref="A15:A17">
      <formula1>"2. CHW recruitment process is community-driven transparent and engages all existing cadres without the creation of new ones.,Not Applicable"</formula1>
    </dataValidation>
    <dataValidation type="list" allowBlank="1" showInputMessage="1" showErrorMessage="1" sqref="A24:A25">
      <formula1>"4. Initial CHW training is sufficient to prepare them for their role with appropriate time trainers and practical training.,Not Applicable"</formula1>
    </dataValidation>
    <dataValidation type="list" allowBlank="1" showInputMessage="1" showErrorMessage="1" sqref="A27">
      <formula1>"5. Ongoing training is planned to ensure necessary revision skills-building and considering estimated attrition rates..,Not Applicable"</formula1>
    </dataValidation>
    <dataValidation type="list" allowBlank="1" showInputMessage="1" showErrorMessage="1" sqref="A29">
      <formula1>" 6. Equipment and supplies are available and sufficient to deliver services including medicines supplies and job aids.,Not Applicable"</formula1>
    </dataValidation>
    <dataValidation type="list" allowBlank="1" showInputMessage="1" showErrorMessage="1" sqref="A31:A32">
      <formula1>"7. CHW supervisors are trained equipped and supported to conduct regular supportive supervision with at least four contacts per year,Not Applicable"</formula1>
    </dataValidation>
    <dataValidation type="list" allowBlank="1" showInputMessage="1" showErrorMessage="1" sqref="A33">
      <formula1>"8. Supervision activities are designed and implemented to identify and resolve individual performance quality.,Not Applicable"</formula1>
    </dataValidation>
    <dataValidation type="list" allowBlank="1" showInputMessage="1" showErrorMessage="1" sqref="A47:A53">
      <formula1>"10. Incentives - Standards and methods for performance-based incentives are ethical non-competitive sustainable and under a unified country policy,Not Applicable"</formula1>
    </dataValidation>
    <dataValidation type="list" allowBlank="1" showInputMessage="1" showErrorMessage="1" sqref="A18">
      <formula1>"3. CHW role is designed with clarity including competencies with agreement of community CHW and health system.,Not Applicable"</formula1>
    </dataValidation>
    <dataValidation type="list" allowBlank="1" showInputMessage="1" showErrorMessage="1" sqref="A42">
      <formula1>"9. Individual Performance Evaluation occurs at least annually and is designed to fairly assess work and improve quality,Not Applicable"</formula1>
    </dataValidation>
    <dataValidation type="list" allowBlank="1" showInputMessage="1" showErrorMessage="1" sqref="A54:A55">
      <formula1>"11. Communities are continuously engaged in the support of CHW’s work at all levels and kept informed.,Not Applicable"</formula1>
    </dataValidation>
    <dataValidation type="list" allowBlank="1" showInputMessage="1" showErrorMessage="1" sqref="A56:A58">
      <formula1>"12.  Referral system for emergency evacuations of cases is in place and referrals documented,Not Applicable"</formula1>
    </dataValidation>
    <dataValidation type="list" allowBlank="1" showInputMessage="1" showErrorMessage="1" sqref="A59">
      <formula1>"13.  Opportunity for advancement growth promotion and retirement for CHW is considered,Not Applicable"</formula1>
    </dataValidation>
    <dataValidation type="list" allowBlank="1" showInputMessage="1" showErrorMessage="1" sqref="A62">
      <formula1>"14.  Documentation Information Management is in place which is consistent transparent and used for service improvements,Not Applicable"</formula1>
    </dataValidation>
    <dataValidation type="list" allowBlank="1" showInputMessage="1" showErrorMessage="1" sqref="A67">
      <formula1>"15.   Linkage to Health System,Not Applicable"</formula1>
    </dataValidation>
    <dataValidation type="list" allowBlank="1" showInputMessage="1" showErrorMessage="1" sqref="A71">
      <formula1>"16.   Programme Performance Evaluation,Not Applicable"</formula1>
    </dataValidation>
    <dataValidation type="list" allowBlank="1" showInputMessage="1" showErrorMessage="1" sqref="A78">
      <formula1>"17. Country ownership - National level MoH partners have a direct involvement oversight and decision-making powers over programme methodology and implementation and review processes.,Not Applicable"</formula1>
    </dataValidation>
    <dataValidation type="list" allowBlank="1" showInputMessage="1" showErrorMessage="1" sqref="B12:B81">
      <formula1>"Yes,No"</formula1>
    </dataValidation>
  </dataValidations>
  <pageMargins left="0.7" right="0.7" top="0.75" bottom="0.75" header="0.3" footer="0.3"/>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Customization!$E$1:$E$4</xm:f>
          </x14:formula1>
          <xm:sqref>I6</xm:sqref>
        </x14:dataValidation>
        <x14:dataValidation type="list" allowBlank="1" showInputMessage="1" showErrorMessage="1">
          <x14:formula1>
            <xm:f>Customization!$C$1:$C$4</xm:f>
          </x14:formula1>
          <xm:sqref>E6</xm:sqref>
        </x14:dataValidation>
        <x14:dataValidation type="list" allowBlank="1" showInputMessage="1" showErrorMessage="1">
          <x14:formula1>
            <xm:f>Customization!$A:$A</xm:f>
          </x14:formula1>
          <xm:sqref>E4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6"/>
  <sheetViews>
    <sheetView tabSelected="1" workbookViewId="0">
      <selection sqref="A1:I1"/>
    </sheetView>
  </sheetViews>
  <sheetFormatPr defaultRowHeight="15" x14ac:dyDescent="0.25"/>
  <cols>
    <col min="1" max="1" width="23.42578125" style="5" customWidth="1"/>
    <col min="2" max="2" width="7.140625" style="5" bestFit="1" customWidth="1"/>
    <col min="3" max="3" width="7.7109375" style="5" customWidth="1"/>
    <col min="4" max="4" width="18.7109375" style="5" customWidth="1"/>
    <col min="5" max="5" width="14.140625" style="5" customWidth="1"/>
    <col min="6" max="6" width="13.5703125" style="5" customWidth="1"/>
    <col min="7" max="7" width="12.7109375" style="5" customWidth="1"/>
    <col min="8" max="8" width="17.42578125" style="5" customWidth="1"/>
    <col min="9" max="9" width="13.140625" style="5" customWidth="1"/>
    <col min="10" max="16384" width="9.140625" style="5"/>
  </cols>
  <sheetData>
    <row r="1" spans="1:9" ht="19.5" x14ac:dyDescent="0.25">
      <c r="A1" s="55" t="s">
        <v>100</v>
      </c>
      <c r="B1" s="56"/>
      <c r="C1" s="56"/>
      <c r="D1" s="56"/>
      <c r="E1" s="56"/>
      <c r="F1" s="56"/>
      <c r="G1" s="56"/>
      <c r="H1" s="56"/>
      <c r="I1" s="57"/>
    </row>
    <row r="2" spans="1:9" ht="20.25" thickBot="1" x14ac:dyDescent="0.3">
      <c r="A2" s="58" t="s">
        <v>206</v>
      </c>
      <c r="B2" s="59"/>
      <c r="C2" s="59"/>
      <c r="D2" s="59"/>
      <c r="E2" s="59"/>
      <c r="F2" s="59"/>
      <c r="G2" s="59"/>
      <c r="H2" s="59"/>
      <c r="I2" s="60"/>
    </row>
    <row r="4" spans="1:9" ht="31.5" x14ac:dyDescent="0.25">
      <c r="A4" s="6" t="s">
        <v>105</v>
      </c>
      <c r="B4" s="66"/>
      <c r="C4" s="67"/>
      <c r="D4" s="6" t="s">
        <v>86</v>
      </c>
      <c r="E4" s="2"/>
      <c r="F4" s="6" t="s">
        <v>207</v>
      </c>
      <c r="G4" s="2"/>
      <c r="H4" s="6" t="s">
        <v>87</v>
      </c>
      <c r="I4" s="2"/>
    </row>
    <row r="5" spans="1:9" ht="31.5" x14ac:dyDescent="0.25">
      <c r="A5" s="6" t="s">
        <v>101</v>
      </c>
      <c r="B5" s="66"/>
      <c r="C5" s="67"/>
      <c r="D5" s="6" t="s">
        <v>90</v>
      </c>
      <c r="E5" s="2"/>
      <c r="F5" s="6" t="s">
        <v>88</v>
      </c>
      <c r="G5" s="2"/>
      <c r="H5" s="6" t="s">
        <v>91</v>
      </c>
      <c r="I5" s="3"/>
    </row>
    <row r="6" spans="1:9" ht="15.75" x14ac:dyDescent="0.25">
      <c r="A6" s="61" t="s">
        <v>89</v>
      </c>
      <c r="B6" s="61"/>
      <c r="C6" s="61"/>
      <c r="D6" s="61"/>
      <c r="E6" s="2"/>
      <c r="F6" s="61" t="s">
        <v>102</v>
      </c>
      <c r="G6" s="61"/>
      <c r="H6" s="61"/>
      <c r="I6" s="2"/>
    </row>
    <row r="8" spans="1:9" x14ac:dyDescent="0.25">
      <c r="A8" s="62" t="s">
        <v>92</v>
      </c>
      <c r="B8" s="62"/>
      <c r="C8" s="62"/>
      <c r="D8" s="62"/>
      <c r="E8" s="62"/>
      <c r="F8" s="62"/>
      <c r="G8" s="62"/>
      <c r="H8" s="62"/>
      <c r="I8" s="62"/>
    </row>
    <row r="9" spans="1:9" ht="67.5" customHeight="1" x14ac:dyDescent="0.25">
      <c r="A9" s="63" t="s">
        <v>210</v>
      </c>
      <c r="B9" s="63"/>
      <c r="C9" s="63"/>
      <c r="D9" s="63"/>
      <c r="E9" s="63"/>
      <c r="F9" s="63"/>
      <c r="G9" s="63"/>
      <c r="H9" s="63"/>
      <c r="I9" s="63"/>
    </row>
    <row r="10" spans="1:9" x14ac:dyDescent="0.25">
      <c r="A10" s="7"/>
      <c r="B10" s="7"/>
    </row>
    <row r="11" spans="1:9" ht="15" customHeight="1" x14ac:dyDescent="0.25">
      <c r="A11" s="13" t="s">
        <v>93</v>
      </c>
      <c r="B11" s="13" t="s">
        <v>103</v>
      </c>
      <c r="C11" s="64" t="s">
        <v>104</v>
      </c>
      <c r="D11" s="65"/>
      <c r="E11" s="65"/>
      <c r="F11" s="65"/>
      <c r="G11" s="65"/>
      <c r="H11" s="65"/>
      <c r="I11" s="8" t="s">
        <v>94</v>
      </c>
    </row>
    <row r="12" spans="1:9" ht="29.25" customHeight="1" x14ac:dyDescent="0.25">
      <c r="A12" s="20" t="s">
        <v>107</v>
      </c>
      <c r="B12" s="14" t="s">
        <v>85</v>
      </c>
      <c r="C12" s="19" t="s">
        <v>197</v>
      </c>
      <c r="D12" s="19"/>
      <c r="E12" s="19"/>
      <c r="F12" s="19"/>
      <c r="G12" s="19"/>
      <c r="H12" s="19"/>
      <c r="I12" s="54">
        <f>IF($A12="Not Applicable", "", COUNTIF(B12:B14,"Yes")/3*2)</f>
        <v>0.66666666666666663</v>
      </c>
    </row>
    <row r="13" spans="1:9" ht="29.25" customHeight="1" x14ac:dyDescent="0.25">
      <c r="A13" s="20"/>
      <c r="B13" s="14" t="s">
        <v>97</v>
      </c>
      <c r="C13" s="19" t="s">
        <v>108</v>
      </c>
      <c r="D13" s="19"/>
      <c r="E13" s="19"/>
      <c r="F13" s="19"/>
      <c r="G13" s="19"/>
      <c r="H13" s="19"/>
      <c r="I13" s="54"/>
    </row>
    <row r="14" spans="1:9" ht="29.25" customHeight="1" x14ac:dyDescent="0.25">
      <c r="A14" s="20"/>
      <c r="B14" s="14" t="s">
        <v>97</v>
      </c>
      <c r="C14" s="19" t="s">
        <v>109</v>
      </c>
      <c r="D14" s="19"/>
      <c r="E14" s="19"/>
      <c r="F14" s="19"/>
      <c r="G14" s="19"/>
      <c r="H14" s="19"/>
      <c r="I14" s="54"/>
    </row>
    <row r="15" spans="1:9" ht="29.25" customHeight="1" x14ac:dyDescent="0.25">
      <c r="A15" s="16" t="s">
        <v>205</v>
      </c>
      <c r="B15" s="14" t="s">
        <v>97</v>
      </c>
      <c r="C15" s="19" t="s">
        <v>161</v>
      </c>
      <c r="D15" s="19"/>
      <c r="E15" s="19"/>
      <c r="F15" s="19"/>
      <c r="G15" s="19"/>
      <c r="H15" s="19"/>
      <c r="I15" s="54" t="str">
        <f>IF($A15="Not Applicable", "", COUNTIF(B15:B17,"Yes")/3*2)</f>
        <v/>
      </c>
    </row>
    <row r="16" spans="1:9" ht="29.25" customHeight="1" x14ac:dyDescent="0.25">
      <c r="A16" s="18"/>
      <c r="B16" s="14" t="s">
        <v>97</v>
      </c>
      <c r="C16" s="19" t="s">
        <v>162</v>
      </c>
      <c r="D16" s="19"/>
      <c r="E16" s="19"/>
      <c r="F16" s="19"/>
      <c r="G16" s="19"/>
      <c r="H16" s="19"/>
      <c r="I16" s="54"/>
    </row>
    <row r="17" spans="1:13" ht="29.25" customHeight="1" x14ac:dyDescent="0.25">
      <c r="A17" s="18"/>
      <c r="B17" s="14" t="s">
        <v>97</v>
      </c>
      <c r="C17" s="19" t="s">
        <v>163</v>
      </c>
      <c r="D17" s="19"/>
      <c r="E17" s="19"/>
      <c r="F17" s="19"/>
      <c r="G17" s="19"/>
      <c r="H17" s="19"/>
      <c r="I17" s="54"/>
    </row>
    <row r="18" spans="1:13" ht="29.25" customHeight="1" x14ac:dyDescent="0.25">
      <c r="A18" s="16" t="s">
        <v>205</v>
      </c>
      <c r="B18" s="14"/>
      <c r="C18" s="70" t="s">
        <v>164</v>
      </c>
      <c r="D18" s="70"/>
      <c r="E18" s="70"/>
      <c r="F18" s="70"/>
      <c r="G18" s="70"/>
      <c r="H18" s="70"/>
      <c r="I18" s="79" t="str">
        <f>IF($A18="Not Applicable", "", COUNTIF(B18:B23,"Yes")/3*2)</f>
        <v/>
      </c>
    </row>
    <row r="19" spans="1:13" ht="29.25" customHeight="1" x14ac:dyDescent="0.25">
      <c r="A19" s="18"/>
      <c r="B19" s="14"/>
      <c r="C19" s="19" t="s">
        <v>165</v>
      </c>
      <c r="D19" s="19"/>
      <c r="E19" s="19"/>
      <c r="F19" s="19"/>
      <c r="G19" s="19"/>
      <c r="H19" s="19"/>
      <c r="I19" s="79"/>
    </row>
    <row r="20" spans="1:13" ht="41.25" customHeight="1" x14ac:dyDescent="0.25">
      <c r="A20" s="18"/>
      <c r="B20" s="14"/>
      <c r="C20" s="19" t="s">
        <v>166</v>
      </c>
      <c r="D20" s="19"/>
      <c r="E20" s="19"/>
      <c r="F20" s="19"/>
      <c r="G20" s="19"/>
      <c r="H20" s="19"/>
      <c r="I20" s="79"/>
    </row>
    <row r="21" spans="1:13" ht="28.5" customHeight="1" x14ac:dyDescent="0.25">
      <c r="A21" s="18"/>
      <c r="B21" s="14"/>
      <c r="C21" s="19" t="s">
        <v>167</v>
      </c>
      <c r="D21" s="19"/>
      <c r="E21" s="19"/>
      <c r="F21" s="19"/>
      <c r="G21" s="19"/>
      <c r="H21" s="19"/>
      <c r="I21" s="79"/>
    </row>
    <row r="22" spans="1:13" ht="28.5" customHeight="1" x14ac:dyDescent="0.25">
      <c r="A22" s="18"/>
      <c r="B22" s="14"/>
      <c r="C22" s="19" t="s">
        <v>168</v>
      </c>
      <c r="D22" s="19"/>
      <c r="E22" s="19"/>
      <c r="F22" s="19"/>
      <c r="G22" s="19"/>
      <c r="H22" s="19"/>
      <c r="I22" s="79"/>
    </row>
    <row r="23" spans="1:13" ht="28.5" customHeight="1" x14ac:dyDescent="0.25">
      <c r="A23" s="18"/>
      <c r="B23" s="14"/>
      <c r="C23" s="19" t="s">
        <v>169</v>
      </c>
      <c r="D23" s="19"/>
      <c r="E23" s="19"/>
      <c r="F23" s="19"/>
      <c r="G23" s="19"/>
      <c r="H23" s="19"/>
      <c r="I23" s="30"/>
    </row>
    <row r="24" spans="1:13" ht="28.5" customHeight="1" x14ac:dyDescent="0.25">
      <c r="A24" s="16" t="s">
        <v>112</v>
      </c>
      <c r="B24" s="14" t="s">
        <v>97</v>
      </c>
      <c r="C24" s="53" t="s">
        <v>113</v>
      </c>
      <c r="D24" s="53"/>
      <c r="E24" s="53"/>
      <c r="F24" s="53"/>
      <c r="G24" s="53"/>
      <c r="H24" s="53"/>
      <c r="I24" s="71">
        <f>IF($A24="Not Applicable", "", COUNTIF(B24:B26,"Yes")/3*2)</f>
        <v>0</v>
      </c>
    </row>
    <row r="25" spans="1:13" ht="28.5" customHeight="1" x14ac:dyDescent="0.25">
      <c r="A25" s="18"/>
      <c r="B25" s="14" t="s">
        <v>97</v>
      </c>
      <c r="C25" s="53" t="s">
        <v>114</v>
      </c>
      <c r="D25" s="53"/>
      <c r="E25" s="53"/>
      <c r="F25" s="53"/>
      <c r="G25" s="53"/>
      <c r="H25" s="53"/>
      <c r="I25" s="72"/>
    </row>
    <row r="26" spans="1:13" ht="28.5" customHeight="1" x14ac:dyDescent="0.25">
      <c r="A26" s="17"/>
      <c r="B26" s="14" t="s">
        <v>97</v>
      </c>
      <c r="C26" s="53" t="s">
        <v>115</v>
      </c>
      <c r="D26" s="53"/>
      <c r="E26" s="53"/>
      <c r="F26" s="53"/>
      <c r="G26" s="53"/>
      <c r="H26" s="53"/>
      <c r="I26" s="73"/>
    </row>
    <row r="27" spans="1:13" ht="47.25" customHeight="1" x14ac:dyDescent="0.25">
      <c r="A27" s="16" t="s">
        <v>116</v>
      </c>
      <c r="B27" s="14" t="s">
        <v>97</v>
      </c>
      <c r="C27" s="53" t="s">
        <v>117</v>
      </c>
      <c r="D27" s="53"/>
      <c r="E27" s="53"/>
      <c r="F27" s="53"/>
      <c r="G27" s="53"/>
      <c r="H27" s="53"/>
      <c r="I27" s="68">
        <f>IF($A27="Not Applicable", "", COUNTIF(B27:B28,"Yes")/2*2)</f>
        <v>0</v>
      </c>
      <c r="M27" s="11"/>
    </row>
    <row r="28" spans="1:13" ht="58.5" customHeight="1" x14ac:dyDescent="0.25">
      <c r="A28" s="17"/>
      <c r="B28" s="14" t="s">
        <v>97</v>
      </c>
      <c r="C28" s="53" t="s">
        <v>118</v>
      </c>
      <c r="D28" s="53"/>
      <c r="E28" s="53"/>
      <c r="F28" s="53"/>
      <c r="G28" s="53"/>
      <c r="H28" s="53"/>
      <c r="I28" s="69"/>
      <c r="M28" s="10"/>
    </row>
    <row r="29" spans="1:13" ht="42" customHeight="1" x14ac:dyDescent="0.25">
      <c r="A29" s="16" t="s">
        <v>119</v>
      </c>
      <c r="B29" s="14"/>
      <c r="C29" s="53" t="s">
        <v>120</v>
      </c>
      <c r="D29" s="53"/>
      <c r="E29" s="53"/>
      <c r="F29" s="53"/>
      <c r="G29" s="53"/>
      <c r="H29" s="53"/>
      <c r="I29" s="68">
        <f>IF($A29="Not Applicable", "", COUNTIF(B29:B30,"Yes")/2*2)</f>
        <v>0</v>
      </c>
    </row>
    <row r="30" spans="1:13" ht="42" customHeight="1" x14ac:dyDescent="0.25">
      <c r="A30" s="17"/>
      <c r="B30" s="14"/>
      <c r="C30" s="53" t="s">
        <v>121</v>
      </c>
      <c r="D30" s="53"/>
      <c r="E30" s="53"/>
      <c r="F30" s="53"/>
      <c r="G30" s="53"/>
      <c r="H30" s="53"/>
      <c r="I30" s="69"/>
    </row>
    <row r="31" spans="1:13" ht="48" customHeight="1" x14ac:dyDescent="0.25">
      <c r="A31" s="74" t="s">
        <v>122</v>
      </c>
      <c r="B31" s="14"/>
      <c r="C31" s="53" t="s">
        <v>123</v>
      </c>
      <c r="D31" s="53"/>
      <c r="E31" s="53"/>
      <c r="F31" s="53"/>
      <c r="G31" s="53"/>
      <c r="H31" s="53"/>
      <c r="I31" s="68">
        <f>IF($A31="Not Applicable", "", COUNTIF(B31:B32,"Yes")/2*2)</f>
        <v>0</v>
      </c>
    </row>
    <row r="32" spans="1:13" ht="48" customHeight="1" x14ac:dyDescent="0.25">
      <c r="A32" s="74"/>
      <c r="B32" s="14"/>
      <c r="C32" s="53" t="s">
        <v>124</v>
      </c>
      <c r="D32" s="53"/>
      <c r="E32" s="53"/>
      <c r="F32" s="53"/>
      <c r="G32" s="53"/>
      <c r="H32" s="53"/>
      <c r="I32" s="69"/>
    </row>
    <row r="33" spans="1:9" ht="20.25" customHeight="1" x14ac:dyDescent="0.25">
      <c r="A33" s="16" t="s">
        <v>125</v>
      </c>
      <c r="B33" s="14"/>
      <c r="C33" s="19" t="s">
        <v>202</v>
      </c>
      <c r="D33" s="19"/>
      <c r="E33" s="19"/>
      <c r="F33" s="19"/>
      <c r="G33" s="19"/>
      <c r="H33" s="19"/>
      <c r="I33" s="76">
        <f>IF($A33="Not Applicable", "", COUNTIF(B33:B41,"Yes")/3*2)</f>
        <v>0</v>
      </c>
    </row>
    <row r="34" spans="1:9" ht="20.25" customHeight="1" x14ac:dyDescent="0.25">
      <c r="A34" s="18"/>
      <c r="B34" s="14"/>
      <c r="C34" s="19" t="s">
        <v>201</v>
      </c>
      <c r="D34" s="19"/>
      <c r="E34" s="19"/>
      <c r="F34" s="19"/>
      <c r="G34" s="19"/>
      <c r="H34" s="19"/>
      <c r="I34" s="77"/>
    </row>
    <row r="35" spans="1:9" ht="20.25" customHeight="1" x14ac:dyDescent="0.25">
      <c r="A35" s="18"/>
      <c r="B35" s="14"/>
      <c r="C35" s="19" t="s">
        <v>200</v>
      </c>
      <c r="D35" s="19"/>
      <c r="E35" s="19"/>
      <c r="F35" s="19"/>
      <c r="G35" s="19"/>
      <c r="H35" s="19"/>
      <c r="I35" s="77"/>
    </row>
    <row r="36" spans="1:9" ht="20.25" customHeight="1" x14ac:dyDescent="0.25">
      <c r="A36" s="18"/>
      <c r="B36" s="14"/>
      <c r="C36" s="19" t="s">
        <v>199</v>
      </c>
      <c r="D36" s="19"/>
      <c r="E36" s="19"/>
      <c r="F36" s="19"/>
      <c r="G36" s="19"/>
      <c r="H36" s="19"/>
      <c r="I36" s="77"/>
    </row>
    <row r="37" spans="1:9" ht="30" customHeight="1" x14ac:dyDescent="0.25">
      <c r="A37" s="18"/>
      <c r="B37" s="14"/>
      <c r="C37" s="19" t="s">
        <v>198</v>
      </c>
      <c r="D37" s="19"/>
      <c r="E37" s="19"/>
      <c r="F37" s="19"/>
      <c r="G37" s="19"/>
      <c r="H37" s="19"/>
      <c r="I37" s="77"/>
    </row>
    <row r="38" spans="1:9" ht="21.75" customHeight="1" x14ac:dyDescent="0.25">
      <c r="A38" s="18"/>
      <c r="B38" s="14"/>
      <c r="C38" s="19" t="s">
        <v>170</v>
      </c>
      <c r="D38" s="19"/>
      <c r="E38" s="19"/>
      <c r="F38" s="19"/>
      <c r="G38" s="19"/>
      <c r="H38" s="19"/>
      <c r="I38" s="77"/>
    </row>
    <row r="39" spans="1:9" ht="30" customHeight="1" x14ac:dyDescent="0.25">
      <c r="A39" s="18"/>
      <c r="B39" s="14"/>
      <c r="C39" s="53" t="s">
        <v>126</v>
      </c>
      <c r="D39" s="53"/>
      <c r="E39" s="53"/>
      <c r="F39" s="53"/>
      <c r="G39" s="53"/>
      <c r="H39" s="53"/>
      <c r="I39" s="77"/>
    </row>
    <row r="40" spans="1:9" ht="30" customHeight="1" x14ac:dyDescent="0.25">
      <c r="A40" s="18"/>
      <c r="B40" s="14"/>
      <c r="C40" s="53" t="s">
        <v>127</v>
      </c>
      <c r="D40" s="53"/>
      <c r="E40" s="53"/>
      <c r="F40" s="53"/>
      <c r="G40" s="53"/>
      <c r="H40" s="53"/>
      <c r="I40" s="77"/>
    </row>
    <row r="41" spans="1:9" ht="30" customHeight="1" x14ac:dyDescent="0.25">
      <c r="A41" s="17"/>
      <c r="B41" s="14"/>
      <c r="C41" s="53" t="s">
        <v>128</v>
      </c>
      <c r="D41" s="53"/>
      <c r="E41" s="53"/>
      <c r="F41" s="53"/>
      <c r="G41" s="53"/>
      <c r="H41" s="53"/>
      <c r="I41" s="78"/>
    </row>
    <row r="42" spans="1:9" ht="28.5" customHeight="1" x14ac:dyDescent="0.25">
      <c r="A42" s="22" t="s">
        <v>129</v>
      </c>
      <c r="B42" s="14"/>
      <c r="C42" s="19" t="s">
        <v>171</v>
      </c>
      <c r="D42" s="19"/>
      <c r="E42" s="19"/>
      <c r="F42" s="19"/>
      <c r="G42" s="19"/>
      <c r="H42" s="19"/>
      <c r="I42" s="76">
        <f>IF($A42="Not Applicable", "", COUNTIF(B42:B46,"Yes")/2*2)</f>
        <v>0</v>
      </c>
    </row>
    <row r="43" spans="1:9" ht="16.5" customHeight="1" x14ac:dyDescent="0.25">
      <c r="A43" s="23"/>
      <c r="B43" s="14"/>
      <c r="C43" s="19" t="s">
        <v>172</v>
      </c>
      <c r="D43" s="19"/>
      <c r="E43" s="19"/>
      <c r="F43" s="19"/>
      <c r="G43" s="19"/>
      <c r="H43" s="19"/>
      <c r="I43" s="77"/>
    </row>
    <row r="44" spans="1:9" ht="16.5" customHeight="1" x14ac:dyDescent="0.25">
      <c r="A44" s="23"/>
      <c r="B44" s="14"/>
      <c r="C44" s="19" t="s">
        <v>173</v>
      </c>
      <c r="D44" s="19"/>
      <c r="E44" s="19"/>
      <c r="F44" s="19"/>
      <c r="G44" s="19"/>
      <c r="H44" s="19"/>
      <c r="I44" s="77"/>
    </row>
    <row r="45" spans="1:9" ht="16.5" customHeight="1" x14ac:dyDescent="0.25">
      <c r="A45" s="23"/>
      <c r="B45" s="14"/>
      <c r="C45" s="19" t="s">
        <v>174</v>
      </c>
      <c r="D45" s="19"/>
      <c r="E45" s="19"/>
      <c r="F45" s="19"/>
      <c r="G45" s="19"/>
      <c r="H45" s="19"/>
      <c r="I45" s="77"/>
    </row>
    <row r="46" spans="1:9" ht="16.5" customHeight="1" x14ac:dyDescent="0.25">
      <c r="A46" s="24"/>
      <c r="B46" s="14"/>
      <c r="C46" s="19" t="s">
        <v>175</v>
      </c>
      <c r="D46" s="19"/>
      <c r="E46" s="19"/>
      <c r="F46" s="19"/>
      <c r="G46" s="19"/>
      <c r="H46" s="19"/>
      <c r="I46" s="78"/>
    </row>
    <row r="47" spans="1:9" ht="30" customHeight="1" x14ac:dyDescent="0.25">
      <c r="A47" s="16" t="s">
        <v>130</v>
      </c>
      <c r="B47" s="14"/>
      <c r="C47" s="53" t="s">
        <v>131</v>
      </c>
      <c r="D47" s="53"/>
      <c r="E47" s="53"/>
      <c r="F47" s="53"/>
      <c r="G47" s="53"/>
      <c r="H47" s="53"/>
      <c r="I47" s="68">
        <f>IF($A47="Not Applicable", "", COUNTIF(B47:B53,"Yes")/7*2)</f>
        <v>0</v>
      </c>
    </row>
    <row r="48" spans="1:9" ht="18.75" customHeight="1" x14ac:dyDescent="0.25">
      <c r="A48" s="18"/>
      <c r="B48" s="14"/>
      <c r="C48" s="53" t="s">
        <v>132</v>
      </c>
      <c r="D48" s="53"/>
      <c r="E48" s="53"/>
      <c r="F48" s="53"/>
      <c r="G48" s="53"/>
      <c r="H48" s="53"/>
      <c r="I48" s="75"/>
    </row>
    <row r="49" spans="1:10" ht="18.75" customHeight="1" x14ac:dyDescent="0.25">
      <c r="A49" s="18"/>
      <c r="B49" s="14"/>
      <c r="C49" s="53" t="s">
        <v>133</v>
      </c>
      <c r="D49" s="53"/>
      <c r="E49" s="53"/>
      <c r="F49" s="53"/>
      <c r="G49" s="53"/>
      <c r="H49" s="53"/>
      <c r="I49" s="75"/>
    </row>
    <row r="50" spans="1:10" ht="18.75" customHeight="1" x14ac:dyDescent="0.25">
      <c r="A50" s="18"/>
      <c r="B50" s="14"/>
      <c r="C50" s="53" t="s">
        <v>134</v>
      </c>
      <c r="D50" s="53"/>
      <c r="E50" s="53"/>
      <c r="F50" s="53"/>
      <c r="G50" s="53"/>
      <c r="H50" s="53"/>
      <c r="I50" s="75"/>
    </row>
    <row r="51" spans="1:10" ht="18.75" customHeight="1" x14ac:dyDescent="0.25">
      <c r="A51" s="18"/>
      <c r="B51" s="14"/>
      <c r="C51" s="53" t="s">
        <v>135</v>
      </c>
      <c r="D51" s="53"/>
      <c r="E51" s="53"/>
      <c r="F51" s="53"/>
      <c r="G51" s="53"/>
      <c r="H51" s="53"/>
      <c r="I51" s="75"/>
    </row>
    <row r="52" spans="1:10" ht="31.5" customHeight="1" x14ac:dyDescent="0.25">
      <c r="A52" s="18"/>
      <c r="B52" s="14"/>
      <c r="C52" s="53" t="s">
        <v>136</v>
      </c>
      <c r="D52" s="53"/>
      <c r="E52" s="53"/>
      <c r="F52" s="53"/>
      <c r="G52" s="53"/>
      <c r="H52" s="53"/>
      <c r="I52" s="75"/>
    </row>
    <row r="53" spans="1:10" ht="30" customHeight="1" x14ac:dyDescent="0.25">
      <c r="A53" s="17"/>
      <c r="B53" s="14"/>
      <c r="C53" s="53" t="s">
        <v>137</v>
      </c>
      <c r="D53" s="53"/>
      <c r="E53" s="53"/>
      <c r="F53" s="53"/>
      <c r="G53" s="53"/>
      <c r="H53" s="53"/>
      <c r="I53" s="69"/>
    </row>
    <row r="54" spans="1:10" ht="29.25" customHeight="1" x14ac:dyDescent="0.25">
      <c r="A54" s="16" t="s">
        <v>138</v>
      </c>
      <c r="B54" s="14"/>
      <c r="C54" s="53" t="s">
        <v>139</v>
      </c>
      <c r="D54" s="53"/>
      <c r="E54" s="53"/>
      <c r="F54" s="53"/>
      <c r="G54" s="53"/>
      <c r="H54" s="53"/>
      <c r="I54" s="68">
        <f>IF($A54="Not Applicable", "", COUNTIF(B54:B55,"Yes")/2*2)</f>
        <v>0</v>
      </c>
    </row>
    <row r="55" spans="1:10" ht="29.25" customHeight="1" x14ac:dyDescent="0.25">
      <c r="A55" s="17"/>
      <c r="B55" s="14"/>
      <c r="C55" s="53" t="s">
        <v>140</v>
      </c>
      <c r="D55" s="53"/>
      <c r="E55" s="53"/>
      <c r="F55" s="53"/>
      <c r="G55" s="53"/>
      <c r="H55" s="53"/>
      <c r="I55" s="69"/>
    </row>
    <row r="56" spans="1:10" ht="23.25" customHeight="1" x14ac:dyDescent="0.25">
      <c r="A56" s="16" t="s">
        <v>141</v>
      </c>
      <c r="B56" s="14"/>
      <c r="C56" s="53" t="s">
        <v>142</v>
      </c>
      <c r="D56" s="53"/>
      <c r="E56" s="53"/>
      <c r="F56" s="53"/>
      <c r="G56" s="53"/>
      <c r="H56" s="53"/>
      <c r="I56" s="68">
        <f>IF($A56="Not Applicable", "", COUNTIF(B56:B58,"Yes")/3*2)</f>
        <v>0</v>
      </c>
    </row>
    <row r="57" spans="1:10" ht="23.25" customHeight="1" x14ac:dyDescent="0.25">
      <c r="A57" s="18"/>
      <c r="B57" s="14"/>
      <c r="C57" s="53" t="s">
        <v>143</v>
      </c>
      <c r="D57" s="53"/>
      <c r="E57" s="53"/>
      <c r="F57" s="53"/>
      <c r="G57" s="53"/>
      <c r="H57" s="53"/>
      <c r="I57" s="75"/>
    </row>
    <row r="58" spans="1:10" ht="23.25" customHeight="1" x14ac:dyDescent="0.25">
      <c r="A58" s="17"/>
      <c r="B58" s="14"/>
      <c r="C58" s="53" t="s">
        <v>144</v>
      </c>
      <c r="D58" s="53"/>
      <c r="E58" s="53"/>
      <c r="F58" s="53"/>
      <c r="G58" s="53"/>
      <c r="H58" s="53"/>
      <c r="I58" s="69"/>
    </row>
    <row r="59" spans="1:10" ht="27.75" customHeight="1" x14ac:dyDescent="0.25">
      <c r="A59" s="22" t="s">
        <v>145</v>
      </c>
      <c r="B59" s="14"/>
      <c r="C59" s="19" t="s">
        <v>176</v>
      </c>
      <c r="D59" s="19"/>
      <c r="E59" s="19"/>
      <c r="F59" s="19"/>
      <c r="G59" s="19"/>
      <c r="H59" s="19"/>
      <c r="I59" s="76">
        <f>IF($A59="Not Applicable", "", COUNTIF(B59:B61,"Yes")/1*2)</f>
        <v>0</v>
      </c>
    </row>
    <row r="60" spans="1:10" ht="27.75" customHeight="1" x14ac:dyDescent="0.25">
      <c r="A60" s="23"/>
      <c r="B60" s="14"/>
      <c r="C60" s="19" t="s">
        <v>203</v>
      </c>
      <c r="D60" s="19"/>
      <c r="E60" s="19"/>
      <c r="F60" s="19"/>
      <c r="G60" s="19"/>
      <c r="H60" s="19"/>
      <c r="I60" s="77"/>
    </row>
    <row r="61" spans="1:10" ht="27.75" customHeight="1" x14ac:dyDescent="0.25">
      <c r="A61" s="24"/>
      <c r="B61" s="14"/>
      <c r="C61" s="19" t="s">
        <v>204</v>
      </c>
      <c r="D61" s="19"/>
      <c r="E61" s="19"/>
      <c r="F61" s="19"/>
      <c r="G61" s="19"/>
      <c r="H61" s="19"/>
      <c r="I61" s="78"/>
    </row>
    <row r="62" spans="1:10" ht="41.25" customHeight="1" x14ac:dyDescent="0.25">
      <c r="A62" s="22" t="s">
        <v>146</v>
      </c>
      <c r="B62" s="14"/>
      <c r="C62" s="19" t="s">
        <v>177</v>
      </c>
      <c r="D62" s="19"/>
      <c r="E62" s="19"/>
      <c r="F62" s="19"/>
      <c r="G62" s="19"/>
      <c r="H62" s="19"/>
      <c r="I62" s="76">
        <f>IF($A62="Not Applicable", "", COUNTIF(B62:B63,"Yes")/2*2)</f>
        <v>0</v>
      </c>
      <c r="J62" s="12"/>
    </row>
    <row r="63" spans="1:10" ht="16.5" customHeight="1" x14ac:dyDescent="0.25">
      <c r="A63" s="23"/>
      <c r="B63" s="14"/>
      <c r="C63" s="19" t="s">
        <v>178</v>
      </c>
      <c r="D63" s="19"/>
      <c r="E63" s="19"/>
      <c r="F63" s="19"/>
      <c r="G63" s="19"/>
      <c r="H63" s="19"/>
      <c r="I63" s="77"/>
    </row>
    <row r="64" spans="1:10" ht="16.5" customHeight="1" x14ac:dyDescent="0.25">
      <c r="A64" s="23"/>
      <c r="B64" s="14"/>
      <c r="C64" s="19" t="s">
        <v>179</v>
      </c>
      <c r="D64" s="19"/>
      <c r="E64" s="19"/>
      <c r="F64" s="19"/>
      <c r="G64" s="19"/>
      <c r="H64" s="19"/>
      <c r="I64" s="77"/>
    </row>
    <row r="65" spans="1:11" ht="16.5" customHeight="1" x14ac:dyDescent="0.25">
      <c r="A65" s="23"/>
      <c r="B65" s="14"/>
      <c r="C65" s="19" t="s">
        <v>180</v>
      </c>
      <c r="D65" s="19"/>
      <c r="E65" s="19"/>
      <c r="F65" s="19"/>
      <c r="G65" s="19"/>
      <c r="H65" s="19"/>
      <c r="I65" s="77"/>
    </row>
    <row r="66" spans="1:11" ht="16.5" customHeight="1" x14ac:dyDescent="0.25">
      <c r="A66" s="24"/>
      <c r="B66" s="14"/>
      <c r="C66" s="19" t="s">
        <v>181</v>
      </c>
      <c r="D66" s="19"/>
      <c r="E66" s="19"/>
      <c r="F66" s="19"/>
      <c r="G66" s="19"/>
      <c r="H66" s="19"/>
      <c r="I66" s="78"/>
    </row>
    <row r="67" spans="1:11" ht="58.5" customHeight="1" x14ac:dyDescent="0.25">
      <c r="A67" s="16" t="s">
        <v>147</v>
      </c>
      <c r="B67" s="14"/>
      <c r="C67" s="19" t="s">
        <v>182</v>
      </c>
      <c r="D67" s="19"/>
      <c r="E67" s="19"/>
      <c r="F67" s="19"/>
      <c r="G67" s="19"/>
      <c r="H67" s="19"/>
      <c r="I67" s="76">
        <f>IF($A67="Not Applicable", "", COUNTIF(B67:B70,"Yes")/3*2)</f>
        <v>0</v>
      </c>
      <c r="K67" s="12"/>
    </row>
    <row r="68" spans="1:11" ht="15" customHeight="1" x14ac:dyDescent="0.25">
      <c r="A68" s="18"/>
      <c r="B68" s="14"/>
      <c r="C68" s="19" t="s">
        <v>183</v>
      </c>
      <c r="D68" s="19"/>
      <c r="E68" s="19"/>
      <c r="F68" s="19"/>
      <c r="G68" s="19"/>
      <c r="H68" s="19"/>
      <c r="I68" s="77"/>
    </row>
    <row r="69" spans="1:11" ht="15" customHeight="1" x14ac:dyDescent="0.25">
      <c r="A69" s="18"/>
      <c r="B69" s="14"/>
      <c r="C69" s="19" t="s">
        <v>184</v>
      </c>
      <c r="D69" s="19"/>
      <c r="E69" s="19"/>
      <c r="F69" s="19"/>
      <c r="G69" s="19"/>
      <c r="H69" s="19"/>
      <c r="I69" s="77"/>
    </row>
    <row r="70" spans="1:11" x14ac:dyDescent="0.25">
      <c r="A70" s="17"/>
      <c r="B70" s="14"/>
      <c r="C70" s="19" t="s">
        <v>185</v>
      </c>
      <c r="D70" s="19"/>
      <c r="E70" s="19"/>
      <c r="F70" s="19"/>
      <c r="G70" s="19"/>
      <c r="H70" s="19"/>
      <c r="I70" s="78"/>
    </row>
    <row r="71" spans="1:11" ht="32.25" customHeight="1" x14ac:dyDescent="0.25">
      <c r="A71" s="16" t="s">
        <v>148</v>
      </c>
      <c r="B71" s="14"/>
      <c r="C71" s="19" t="s">
        <v>186</v>
      </c>
      <c r="D71" s="19"/>
      <c r="E71" s="19"/>
      <c r="F71" s="19"/>
      <c r="G71" s="19"/>
      <c r="H71" s="19"/>
      <c r="I71" s="76">
        <f>IF($A71="Not Applicable", "", COUNTIF(B71:B77,"Yes")/3*2)</f>
        <v>0</v>
      </c>
    </row>
    <row r="72" spans="1:11" x14ac:dyDescent="0.25">
      <c r="A72" s="18"/>
      <c r="B72" s="14"/>
      <c r="C72" s="19" t="s">
        <v>187</v>
      </c>
      <c r="D72" s="19"/>
      <c r="E72" s="19"/>
      <c r="F72" s="19"/>
      <c r="G72" s="19"/>
      <c r="H72" s="19"/>
      <c r="I72" s="77"/>
    </row>
    <row r="73" spans="1:11" x14ac:dyDescent="0.25">
      <c r="A73" s="18"/>
      <c r="B73" s="14"/>
      <c r="C73" s="19" t="s">
        <v>188</v>
      </c>
      <c r="D73" s="19"/>
      <c r="E73" s="19"/>
      <c r="F73" s="19"/>
      <c r="G73" s="19"/>
      <c r="H73" s="19"/>
      <c r="I73" s="77"/>
    </row>
    <row r="74" spans="1:11" x14ac:dyDescent="0.25">
      <c r="A74" s="18"/>
      <c r="B74" s="14"/>
      <c r="C74" s="19" t="s">
        <v>189</v>
      </c>
      <c r="D74" s="19"/>
      <c r="E74" s="19"/>
      <c r="F74" s="19"/>
      <c r="G74" s="19"/>
      <c r="H74" s="19"/>
      <c r="I74" s="77"/>
    </row>
    <row r="75" spans="1:11" x14ac:dyDescent="0.25">
      <c r="A75" s="18"/>
      <c r="B75" s="14"/>
      <c r="C75" s="19" t="s">
        <v>190</v>
      </c>
      <c r="D75" s="19"/>
      <c r="E75" s="19"/>
      <c r="F75" s="19"/>
      <c r="G75" s="19"/>
      <c r="H75" s="19"/>
      <c r="I75" s="77"/>
      <c r="K75" s="12"/>
    </row>
    <row r="76" spans="1:11" x14ac:dyDescent="0.25">
      <c r="A76" s="18"/>
      <c r="B76" s="14"/>
      <c r="C76" s="19" t="s">
        <v>191</v>
      </c>
      <c r="D76" s="19"/>
      <c r="E76" s="19"/>
      <c r="F76" s="19"/>
      <c r="G76" s="19"/>
      <c r="H76" s="19"/>
      <c r="I76" s="77"/>
    </row>
    <row r="77" spans="1:11" x14ac:dyDescent="0.25">
      <c r="A77" s="18"/>
      <c r="B77" s="15"/>
      <c r="C77" s="21" t="s">
        <v>192</v>
      </c>
      <c r="D77" s="21"/>
      <c r="E77" s="21"/>
      <c r="F77" s="21"/>
      <c r="G77" s="21"/>
      <c r="H77" s="21"/>
      <c r="I77" s="78"/>
    </row>
    <row r="78" spans="1:11" ht="42.75" customHeight="1" x14ac:dyDescent="0.25">
      <c r="A78" s="20" t="s">
        <v>205</v>
      </c>
      <c r="B78" s="14"/>
      <c r="C78" s="19" t="s">
        <v>193</v>
      </c>
      <c r="D78" s="19"/>
      <c r="E78" s="19"/>
      <c r="F78" s="19"/>
      <c r="G78" s="19"/>
      <c r="H78" s="19"/>
      <c r="I78" s="76" t="str">
        <f>IF($A78="Not Applicable", "", COUNTIF(B78:B81,"Yes")/1*2)</f>
        <v/>
      </c>
      <c r="K78" s="12"/>
    </row>
    <row r="79" spans="1:11" ht="17.25" customHeight="1" x14ac:dyDescent="0.25">
      <c r="A79" s="20"/>
      <c r="B79" s="14"/>
      <c r="C79" s="19" t="s">
        <v>194</v>
      </c>
      <c r="D79" s="19"/>
      <c r="E79" s="19"/>
      <c r="F79" s="19"/>
      <c r="G79" s="19"/>
      <c r="H79" s="19"/>
      <c r="I79" s="77"/>
    </row>
    <row r="80" spans="1:11" ht="17.25" customHeight="1" x14ac:dyDescent="0.25">
      <c r="A80" s="20"/>
      <c r="B80" s="14"/>
      <c r="C80" s="19" t="s">
        <v>195</v>
      </c>
      <c r="D80" s="19"/>
      <c r="E80" s="19"/>
      <c r="F80" s="19"/>
      <c r="G80" s="19"/>
      <c r="H80" s="19"/>
      <c r="I80" s="77"/>
    </row>
    <row r="81" spans="1:9" ht="17.25" customHeight="1" x14ac:dyDescent="0.25">
      <c r="A81" s="20"/>
      <c r="B81" s="14"/>
      <c r="C81" s="19" t="s">
        <v>196</v>
      </c>
      <c r="D81" s="19"/>
      <c r="E81" s="19"/>
      <c r="F81" s="19"/>
      <c r="G81" s="19"/>
      <c r="H81" s="19"/>
      <c r="I81" s="78"/>
    </row>
    <row r="82" spans="1:9" ht="15.75" x14ac:dyDescent="0.25">
      <c r="A82" s="40"/>
      <c r="B82" s="41"/>
      <c r="C82" s="41"/>
      <c r="D82" s="31"/>
      <c r="E82" s="31"/>
      <c r="F82" s="31"/>
      <c r="G82" s="31"/>
      <c r="H82" s="36" t="s">
        <v>0</v>
      </c>
      <c r="I82" s="29">
        <f>AVERAGE(I12:I78)</f>
        <v>4.7619047619047616E-2</v>
      </c>
    </row>
    <row r="83" spans="1:9" ht="15.75" x14ac:dyDescent="0.25">
      <c r="A83" s="38"/>
      <c r="B83" s="39"/>
      <c r="C83" s="39"/>
      <c r="D83" s="32"/>
      <c r="E83" s="32"/>
      <c r="F83" s="32"/>
      <c r="G83" s="32"/>
      <c r="H83" s="37"/>
      <c r="I83" s="30"/>
    </row>
    <row r="85" spans="1:9" ht="17.25" x14ac:dyDescent="0.25">
      <c r="A85" s="25" t="s">
        <v>99</v>
      </c>
      <c r="B85" s="26"/>
      <c r="C85" s="26"/>
      <c r="D85" s="26"/>
      <c r="E85" s="26"/>
      <c r="F85" s="26"/>
      <c r="G85" s="26"/>
      <c r="H85" s="26"/>
      <c r="I85" s="26"/>
    </row>
    <row r="86" spans="1:9" ht="34.5" customHeight="1" x14ac:dyDescent="0.25">
      <c r="A86" s="27" t="s">
        <v>98</v>
      </c>
      <c r="B86" s="28"/>
      <c r="C86" s="28"/>
      <c r="D86" s="28"/>
      <c r="E86" s="28"/>
      <c r="F86" s="28"/>
      <c r="G86" s="28"/>
      <c r="H86" s="28"/>
      <c r="I86" s="28"/>
    </row>
    <row r="88" spans="1:9" x14ac:dyDescent="0.25">
      <c r="A88" s="48" t="s">
        <v>93</v>
      </c>
      <c r="B88" s="48"/>
      <c r="C88" s="48"/>
      <c r="D88" s="51" t="s">
        <v>211</v>
      </c>
      <c r="E88" s="51"/>
      <c r="F88" s="51"/>
      <c r="G88" s="51"/>
      <c r="H88" s="51"/>
      <c r="I88" s="9" t="s">
        <v>95</v>
      </c>
    </row>
    <row r="89" spans="1:9" ht="63" customHeight="1" x14ac:dyDescent="0.25">
      <c r="A89" s="49" t="s">
        <v>107</v>
      </c>
      <c r="B89" s="49"/>
      <c r="C89" s="49"/>
      <c r="D89" s="50"/>
      <c r="E89" s="50"/>
      <c r="F89" s="50"/>
      <c r="G89" s="50"/>
      <c r="H89" s="50"/>
      <c r="I89" s="4"/>
    </row>
    <row r="90" spans="1:9" ht="63.75" customHeight="1" x14ac:dyDescent="0.25">
      <c r="A90" s="49" t="s">
        <v>150</v>
      </c>
      <c r="B90" s="49"/>
      <c r="C90" s="49"/>
      <c r="D90" s="50"/>
      <c r="E90" s="50"/>
      <c r="F90" s="50"/>
      <c r="G90" s="50"/>
      <c r="H90" s="50"/>
      <c r="I90" s="4"/>
    </row>
    <row r="91" spans="1:9" ht="56.25" customHeight="1" x14ac:dyDescent="0.25">
      <c r="A91" s="49" t="s">
        <v>151</v>
      </c>
      <c r="B91" s="49"/>
      <c r="C91" s="49"/>
      <c r="D91" s="50"/>
      <c r="E91" s="50"/>
      <c r="F91" s="50"/>
      <c r="G91" s="50"/>
      <c r="H91" s="50"/>
      <c r="I91" s="4"/>
    </row>
    <row r="92" spans="1:9" ht="66.75" customHeight="1" x14ac:dyDescent="0.25">
      <c r="A92" s="49" t="s">
        <v>152</v>
      </c>
      <c r="B92" s="49"/>
      <c r="C92" s="49"/>
      <c r="D92" s="50"/>
      <c r="E92" s="50"/>
      <c r="F92" s="50"/>
      <c r="G92" s="50"/>
      <c r="H92" s="50"/>
      <c r="I92" s="4"/>
    </row>
    <row r="93" spans="1:9" ht="63" customHeight="1" x14ac:dyDescent="0.25">
      <c r="A93" s="49" t="s">
        <v>153</v>
      </c>
      <c r="B93" s="49"/>
      <c r="C93" s="49"/>
      <c r="D93" s="50"/>
      <c r="E93" s="50"/>
      <c r="F93" s="50"/>
      <c r="G93" s="50"/>
      <c r="H93" s="50"/>
      <c r="I93" s="4"/>
    </row>
    <row r="94" spans="1:9" ht="60.75" customHeight="1" x14ac:dyDescent="0.25">
      <c r="A94" s="49" t="s">
        <v>154</v>
      </c>
      <c r="B94" s="49"/>
      <c r="C94" s="49"/>
      <c r="D94" s="50"/>
      <c r="E94" s="50"/>
      <c r="F94" s="50"/>
      <c r="G94" s="50"/>
      <c r="H94" s="50"/>
      <c r="I94" s="4"/>
    </row>
    <row r="95" spans="1:9" ht="85.5" customHeight="1" x14ac:dyDescent="0.25">
      <c r="A95" s="42" t="s">
        <v>155</v>
      </c>
      <c r="B95" s="43"/>
      <c r="C95" s="44"/>
      <c r="D95" s="33"/>
      <c r="E95" s="34"/>
      <c r="F95" s="34"/>
      <c r="G95" s="34"/>
      <c r="H95" s="35"/>
      <c r="I95" s="4"/>
    </row>
    <row r="96" spans="1:9" ht="93" customHeight="1" x14ac:dyDescent="0.25">
      <c r="A96" s="42" t="s">
        <v>125</v>
      </c>
      <c r="B96" s="43"/>
      <c r="C96" s="44"/>
      <c r="D96" s="33"/>
      <c r="E96" s="34"/>
      <c r="F96" s="34"/>
      <c r="G96" s="34"/>
      <c r="H96" s="35"/>
      <c r="I96" s="4"/>
    </row>
    <row r="97" spans="1:9" ht="66.75" customHeight="1" x14ac:dyDescent="0.25">
      <c r="A97" s="42" t="s">
        <v>129</v>
      </c>
      <c r="B97" s="43"/>
      <c r="C97" s="44"/>
      <c r="D97" s="33"/>
      <c r="E97" s="34"/>
      <c r="F97" s="34"/>
      <c r="G97" s="34"/>
      <c r="H97" s="35"/>
      <c r="I97" s="4"/>
    </row>
    <row r="98" spans="1:9" ht="75.75" customHeight="1" x14ac:dyDescent="0.25">
      <c r="A98" s="42" t="s">
        <v>156</v>
      </c>
      <c r="B98" s="43"/>
      <c r="C98" s="44"/>
      <c r="D98" s="33"/>
      <c r="E98" s="34"/>
      <c r="F98" s="34"/>
      <c r="G98" s="34"/>
      <c r="H98" s="35"/>
      <c r="I98" s="4"/>
    </row>
    <row r="99" spans="1:9" ht="75.75" customHeight="1" x14ac:dyDescent="0.25">
      <c r="A99" s="42" t="s">
        <v>157</v>
      </c>
      <c r="B99" s="43"/>
      <c r="C99" s="44"/>
      <c r="D99" s="33"/>
      <c r="E99" s="34"/>
      <c r="F99" s="34"/>
      <c r="G99" s="34"/>
      <c r="H99" s="35"/>
      <c r="I99" s="4"/>
    </row>
    <row r="100" spans="1:9" ht="75.75" customHeight="1" x14ac:dyDescent="0.25">
      <c r="A100" s="42" t="s">
        <v>141</v>
      </c>
      <c r="B100" s="43"/>
      <c r="C100" s="44"/>
      <c r="D100" s="33"/>
      <c r="E100" s="34"/>
      <c r="F100" s="34"/>
      <c r="G100" s="34"/>
      <c r="H100" s="35"/>
      <c r="I100" s="4"/>
    </row>
    <row r="101" spans="1:9" ht="75.75" customHeight="1" x14ac:dyDescent="0.25">
      <c r="A101" s="42" t="s">
        <v>158</v>
      </c>
      <c r="B101" s="43"/>
      <c r="C101" s="44"/>
      <c r="D101" s="33"/>
      <c r="E101" s="34"/>
      <c r="F101" s="34"/>
      <c r="G101" s="34"/>
      <c r="H101" s="35"/>
      <c r="I101" s="4"/>
    </row>
    <row r="102" spans="1:9" ht="75.75" customHeight="1" x14ac:dyDescent="0.25">
      <c r="A102" s="42" t="s">
        <v>159</v>
      </c>
      <c r="B102" s="43"/>
      <c r="C102" s="44"/>
      <c r="D102" s="33"/>
      <c r="E102" s="34"/>
      <c r="F102" s="34"/>
      <c r="G102" s="34"/>
      <c r="H102" s="35"/>
      <c r="I102" s="4"/>
    </row>
    <row r="103" spans="1:9" ht="75.75" customHeight="1" x14ac:dyDescent="0.25">
      <c r="A103" s="42" t="s">
        <v>147</v>
      </c>
      <c r="B103" s="43"/>
      <c r="C103" s="44"/>
      <c r="D103" s="33"/>
      <c r="E103" s="34"/>
      <c r="F103" s="34"/>
      <c r="G103" s="34"/>
      <c r="H103" s="35"/>
      <c r="I103" s="4"/>
    </row>
    <row r="104" spans="1:9" ht="75.75" customHeight="1" x14ac:dyDescent="0.25">
      <c r="A104" s="42" t="s">
        <v>148</v>
      </c>
      <c r="B104" s="43"/>
      <c r="C104" s="44"/>
      <c r="D104" s="33"/>
      <c r="E104" s="34"/>
      <c r="F104" s="34"/>
      <c r="G104" s="34"/>
      <c r="H104" s="35"/>
      <c r="I104" s="4"/>
    </row>
    <row r="105" spans="1:9" ht="103.5" customHeight="1" x14ac:dyDescent="0.25">
      <c r="A105" s="42" t="s">
        <v>160</v>
      </c>
      <c r="B105" s="43"/>
      <c r="C105" s="44"/>
      <c r="D105" s="33"/>
      <c r="E105" s="34"/>
      <c r="F105" s="34"/>
      <c r="G105" s="34"/>
      <c r="H105" s="35"/>
      <c r="I105" s="4"/>
    </row>
    <row r="106" spans="1:9" ht="45" customHeight="1" x14ac:dyDescent="0.25">
      <c r="A106" s="52" t="s">
        <v>96</v>
      </c>
      <c r="B106" s="52"/>
      <c r="C106" s="52"/>
      <c r="D106" s="45"/>
      <c r="E106" s="46"/>
      <c r="F106" s="46"/>
      <c r="G106" s="46"/>
      <c r="H106" s="46"/>
      <c r="I106" s="47"/>
    </row>
  </sheetData>
  <sheetProtection algorithmName="SHA-512" hashValue="alDX3/BZPPYQT/NzyxtnfWG9i0Rccltj0FjZeGkJSxJoWPhUGrIg4yhYN07F5zh5gxr87IcRMA11+YfytgSGhQ==" saltValue="9Lro4pokGb5wi89krKm3Lw==" spinCount="100000" sheet="1" objects="1" scenarios="1"/>
  <mergeCells count="161">
    <mergeCell ref="A104:C104"/>
    <mergeCell ref="D104:H104"/>
    <mergeCell ref="A105:C105"/>
    <mergeCell ref="D105:H105"/>
    <mergeCell ref="A106:C106"/>
    <mergeCell ref="D106:I106"/>
    <mergeCell ref="A101:C101"/>
    <mergeCell ref="D101:H101"/>
    <mergeCell ref="A102:C102"/>
    <mergeCell ref="D102:H102"/>
    <mergeCell ref="A103:C103"/>
    <mergeCell ref="D103:H103"/>
    <mergeCell ref="A98:C98"/>
    <mergeCell ref="D98:H98"/>
    <mergeCell ref="A99:C99"/>
    <mergeCell ref="D99:H99"/>
    <mergeCell ref="A100:C100"/>
    <mergeCell ref="D100:H100"/>
    <mergeCell ref="A95:C95"/>
    <mergeCell ref="D95:H95"/>
    <mergeCell ref="A96:C96"/>
    <mergeCell ref="D96:H96"/>
    <mergeCell ref="A97:C97"/>
    <mergeCell ref="D97:H97"/>
    <mergeCell ref="A92:C92"/>
    <mergeCell ref="D92:H92"/>
    <mergeCell ref="A93:C93"/>
    <mergeCell ref="D93:H93"/>
    <mergeCell ref="A94:C94"/>
    <mergeCell ref="D94:H94"/>
    <mergeCell ref="A89:C89"/>
    <mergeCell ref="D89:H89"/>
    <mergeCell ref="A90:C90"/>
    <mergeCell ref="D90:H90"/>
    <mergeCell ref="A91:C91"/>
    <mergeCell ref="D91:H91"/>
    <mergeCell ref="I82:I83"/>
    <mergeCell ref="A83:C83"/>
    <mergeCell ref="A85:I85"/>
    <mergeCell ref="A86:I86"/>
    <mergeCell ref="A88:C88"/>
    <mergeCell ref="D88:H88"/>
    <mergeCell ref="A82:C82"/>
    <mergeCell ref="D82:D83"/>
    <mergeCell ref="E82:E83"/>
    <mergeCell ref="F82:F83"/>
    <mergeCell ref="G82:G83"/>
    <mergeCell ref="H82:H83"/>
    <mergeCell ref="A78:A81"/>
    <mergeCell ref="C78:H78"/>
    <mergeCell ref="I78:I81"/>
    <mergeCell ref="C79:H79"/>
    <mergeCell ref="C80:H80"/>
    <mergeCell ref="C81:H81"/>
    <mergeCell ref="A71:A77"/>
    <mergeCell ref="C71:H71"/>
    <mergeCell ref="I71:I77"/>
    <mergeCell ref="C72:H72"/>
    <mergeCell ref="C73:H73"/>
    <mergeCell ref="C74:H74"/>
    <mergeCell ref="C75:H75"/>
    <mergeCell ref="C76:H76"/>
    <mergeCell ref="C77:H77"/>
    <mergeCell ref="C65:H65"/>
    <mergeCell ref="C66:H66"/>
    <mergeCell ref="A67:A70"/>
    <mergeCell ref="C67:H67"/>
    <mergeCell ref="I67:I70"/>
    <mergeCell ref="C68:H68"/>
    <mergeCell ref="C69:H69"/>
    <mergeCell ref="C70:H70"/>
    <mergeCell ref="A59:A61"/>
    <mergeCell ref="C59:H59"/>
    <mergeCell ref="I59:I61"/>
    <mergeCell ref="C60:H60"/>
    <mergeCell ref="C61:H61"/>
    <mergeCell ref="A62:A66"/>
    <mergeCell ref="C62:H62"/>
    <mergeCell ref="I62:I66"/>
    <mergeCell ref="C63:H63"/>
    <mergeCell ref="C64:H64"/>
    <mergeCell ref="A47:A53"/>
    <mergeCell ref="C47:H47"/>
    <mergeCell ref="I47:I53"/>
    <mergeCell ref="C48:H48"/>
    <mergeCell ref="C49:H49"/>
    <mergeCell ref="I54:I55"/>
    <mergeCell ref="C55:H55"/>
    <mergeCell ref="A56:A58"/>
    <mergeCell ref="C56:H56"/>
    <mergeCell ref="I56:I58"/>
    <mergeCell ref="C57:H57"/>
    <mergeCell ref="C58:H58"/>
    <mergeCell ref="C50:H50"/>
    <mergeCell ref="C51:H51"/>
    <mergeCell ref="C52:H52"/>
    <mergeCell ref="C53:H53"/>
    <mergeCell ref="A54:A55"/>
    <mergeCell ref="C54:H54"/>
    <mergeCell ref="A42:A46"/>
    <mergeCell ref="C42:H42"/>
    <mergeCell ref="A31:A32"/>
    <mergeCell ref="C31:H31"/>
    <mergeCell ref="I42:I46"/>
    <mergeCell ref="C43:H43"/>
    <mergeCell ref="C44:H44"/>
    <mergeCell ref="C45:H45"/>
    <mergeCell ref="C46:H46"/>
    <mergeCell ref="I31:I32"/>
    <mergeCell ref="C32:H32"/>
    <mergeCell ref="A33:A41"/>
    <mergeCell ref="C33:H33"/>
    <mergeCell ref="I33:I41"/>
    <mergeCell ref="C34:H34"/>
    <mergeCell ref="C35:H35"/>
    <mergeCell ref="C36:H36"/>
    <mergeCell ref="C38:H38"/>
    <mergeCell ref="C39:H39"/>
    <mergeCell ref="C40:H40"/>
    <mergeCell ref="C41:H41"/>
    <mergeCell ref="A27:A28"/>
    <mergeCell ref="C27:H27"/>
    <mergeCell ref="I27:I28"/>
    <mergeCell ref="C28:H28"/>
    <mergeCell ref="A29:A30"/>
    <mergeCell ref="C29:H29"/>
    <mergeCell ref="I29:I30"/>
    <mergeCell ref="C30:H30"/>
    <mergeCell ref="C37:H37"/>
    <mergeCell ref="C21:H21"/>
    <mergeCell ref="C22:H22"/>
    <mergeCell ref="C23:H23"/>
    <mergeCell ref="A24:A26"/>
    <mergeCell ref="C24:H24"/>
    <mergeCell ref="I24:I26"/>
    <mergeCell ref="C25:H25"/>
    <mergeCell ref="C26:H26"/>
    <mergeCell ref="A15:A17"/>
    <mergeCell ref="C15:H15"/>
    <mergeCell ref="I15:I17"/>
    <mergeCell ref="C16:H16"/>
    <mergeCell ref="C17:H17"/>
    <mergeCell ref="A18:A23"/>
    <mergeCell ref="C18:H18"/>
    <mergeCell ref="I18:I23"/>
    <mergeCell ref="C19:H19"/>
    <mergeCell ref="C20:H20"/>
    <mergeCell ref="A8:I8"/>
    <mergeCell ref="A9:I9"/>
    <mergeCell ref="C11:H11"/>
    <mergeCell ref="A12:A14"/>
    <mergeCell ref="C12:H12"/>
    <mergeCell ref="I12:I14"/>
    <mergeCell ref="C13:H13"/>
    <mergeCell ref="C14:H14"/>
    <mergeCell ref="A1:I1"/>
    <mergeCell ref="A2:I2"/>
    <mergeCell ref="B4:C4"/>
    <mergeCell ref="B5:C5"/>
    <mergeCell ref="A6:D6"/>
    <mergeCell ref="F6:H6"/>
  </mergeCells>
  <dataValidations count="19">
    <dataValidation type="list" allowBlank="1" showInputMessage="1" showErrorMessage="1" sqref="B12:B81">
      <formula1>"Yes,No"</formula1>
    </dataValidation>
    <dataValidation type="list" allowBlank="1" showInputMessage="1" showErrorMessage="1" sqref="A78">
      <formula1>"17. Country ownership - National level MoH partners have a direct involvement oversight and decision-making powers over programme methodology and implementation and review processes.,Not Applicable"</formula1>
    </dataValidation>
    <dataValidation type="list" allowBlank="1" showInputMessage="1" showErrorMessage="1" sqref="A71">
      <formula1>"16.   Programme Performance Evaluation,Not Applicable"</formula1>
    </dataValidation>
    <dataValidation type="list" allowBlank="1" showInputMessage="1" showErrorMessage="1" sqref="A67">
      <formula1>"15.   Linkage to Health System,Not Applicable"</formula1>
    </dataValidation>
    <dataValidation type="list" allowBlank="1" showInputMessage="1" showErrorMessage="1" sqref="A62">
      <formula1>"14.  Documentation Information Management is in place which is consistent transparent and used for service improvements,Not Applicable"</formula1>
    </dataValidation>
    <dataValidation type="list" allowBlank="1" showInputMessage="1" showErrorMessage="1" sqref="A59">
      <formula1>"13.  Opportunity for advancement growth promotion and retirement for CHW is considered,Not Applicable"</formula1>
    </dataValidation>
    <dataValidation type="list" allowBlank="1" showInputMessage="1" showErrorMessage="1" sqref="A56:A58">
      <formula1>"12.  Referral system for emergency evacuations of cases is in place and referrals documented,Not Applicable"</formula1>
    </dataValidation>
    <dataValidation type="list" allowBlank="1" showInputMessage="1" showErrorMessage="1" sqref="A54:A55">
      <formula1>"11. Communities are continuously engaged in the support of CHW’s work at all levels and kept informed.,Not Applicable"</formula1>
    </dataValidation>
    <dataValidation type="list" allowBlank="1" showInputMessage="1" showErrorMessage="1" sqref="A42">
      <formula1>"9. Individual Performance Evaluation occurs at least annually and is designed to fairly assess work and improve quality,Not Applicable"</formula1>
    </dataValidation>
    <dataValidation type="list" allowBlank="1" showInputMessage="1" showErrorMessage="1" sqref="A18">
      <formula1>"3. CHW role is designed with clarity including competencies with agreement of community CHW and health system.,Not Applicable"</formula1>
    </dataValidation>
    <dataValidation type="list" allowBlank="1" showInputMessage="1" showErrorMessage="1" sqref="A47:A53">
      <formula1>"10. Incentives - Standards and methods for performance-based incentives are ethical non-competitive sustainable and under a unified country policy,Not Applicable"</formula1>
    </dataValidation>
    <dataValidation type="list" allowBlank="1" showInputMessage="1" showErrorMessage="1" sqref="A33">
      <formula1>"8. Supervision activities are designed and implemented to identify and resolve individual performance quality.,Not Applicable"</formula1>
    </dataValidation>
    <dataValidation type="list" allowBlank="1" showInputMessage="1" showErrorMessage="1" sqref="A31:A32">
      <formula1>"7. CHW supervisors are trained equipped and supported to conduct regular supportive supervision with at least four contacts per year,Not Applicable"</formula1>
    </dataValidation>
    <dataValidation type="list" allowBlank="1" showInputMessage="1" showErrorMessage="1" sqref="A29">
      <formula1>" 6. Equipment and supplies are available and sufficient to deliver services including medicines supplies and job aids.,Not Applicable"</formula1>
    </dataValidation>
    <dataValidation type="list" allowBlank="1" showInputMessage="1" showErrorMessage="1" sqref="A27">
      <formula1>"5. Ongoing training is planned to ensure necessary revision skills-building and considering estimated attrition rates..,Not Applicable"</formula1>
    </dataValidation>
    <dataValidation type="list" allowBlank="1" showInputMessage="1" showErrorMessage="1" sqref="A24:A25">
      <formula1>"4. Initial CHW training is sufficient to prepare them for their role with appropriate time trainers and practical training.,Not Applicable"</formula1>
    </dataValidation>
    <dataValidation type="list" allowBlank="1" showInputMessage="1" showErrorMessage="1" sqref="A15:A17">
      <formula1>"2. CHW recruitment process is community-driven transparent and engages all existing cadres without the creation of new ones.,Not Applicable"</formula1>
    </dataValidation>
    <dataValidation type="list" allowBlank="1" showInputMessage="1" showErrorMessage="1" sqref="A12:A14">
      <formula1>"1. CHW functionality assessment is carried out prior/during project planning phase,Not Applicable"</formula1>
    </dataValidation>
    <dataValidation type="date" allowBlank="1" showInputMessage="1" showErrorMessage="1" sqref="I5">
      <formula1>42005</formula1>
      <formula2>TODAY()</formula2>
    </dataValidation>
  </dataValidations>
  <pageMargins left="0.7" right="0.7" top="0.75" bottom="0.75" header="0.3" footer="0.3"/>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Customization!$A:$A</xm:f>
          </x14:formula1>
          <xm:sqref>E4</xm:sqref>
        </x14:dataValidation>
        <x14:dataValidation type="list" allowBlank="1" showInputMessage="1" showErrorMessage="1">
          <x14:formula1>
            <xm:f>Customization!$C$1:$C$4</xm:f>
          </x14:formula1>
          <xm:sqref>E6</xm:sqref>
        </x14:dataValidation>
        <x14:dataValidation type="list" allowBlank="1" showInputMessage="1" showErrorMessage="1">
          <x14:formula1>
            <xm:f>Customization!$E$1:$E$4</xm:f>
          </x14:formula1>
          <xm:sqref>I6</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Customization</vt:lpstr>
      <vt:lpstr>CHW Design IQA</vt:lpstr>
      <vt:lpstr>CHW Implement IQA</vt:lpstr>
    </vt:vector>
  </TitlesOfParts>
  <Company>World Vision Canada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Tse</dc:creator>
  <cp:lastModifiedBy>Carmen Tse</cp:lastModifiedBy>
  <cp:lastPrinted>2016-01-22T22:20:03Z</cp:lastPrinted>
  <dcterms:created xsi:type="dcterms:W3CDTF">2016-01-12T14:58:14Z</dcterms:created>
  <dcterms:modified xsi:type="dcterms:W3CDTF">2016-08-10T15:23:34Z</dcterms:modified>
</cp:coreProperties>
</file>