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sec\Documents\Implementation Quality Assurance Tool\Final FY16 IQA tools\PDH\"/>
    </mc:Choice>
  </mc:AlternateContent>
  <workbookProtection workbookAlgorithmName="SHA-512" workbookHashValue="wbX7c1Ut+gBK36vepL0K9S2LCxmAt442Pzf1PcwVyBNoLfurVgEFYaxS6T78+YCcKdQpzDAUOXSUVcxOsVljZA==" workbookSaltValue="ridxeHBPMsGPXHUVX2Kjjw==" workbookSpinCount="100000" lockStructure="1"/>
  <bookViews>
    <workbookView xWindow="360" yWindow="105" windowWidth="14355" windowHeight="4425" firstSheet="1" activeTab="2"/>
  </bookViews>
  <sheets>
    <sheet name="Customization" sheetId="7" state="hidden" r:id="rId1"/>
    <sheet name="PDH Design" sheetId="8" r:id="rId2"/>
    <sheet name="PDH Implement" sheetId="9" r:id="rId3"/>
  </sheets>
  <definedNames>
    <definedName name="_ftn1" localSheetId="1">'PDH Design'!#REF!</definedName>
    <definedName name="_ftn2" localSheetId="1">'PDH Design'!#REF!</definedName>
    <definedName name="_ftn3" localSheetId="1">'PDH Design'!#REF!</definedName>
    <definedName name="_ftnref1" localSheetId="1">'PDH Design'!$C$30</definedName>
    <definedName name="_ftnref2" localSheetId="1">'PDH Design'!$C$40</definedName>
    <definedName name="_ftnref3" localSheetId="1">'PDH Design'!#REF!</definedName>
  </definedNames>
  <calcPr calcId="152511"/>
</workbook>
</file>

<file path=xl/calcChain.xml><?xml version="1.0" encoding="utf-8"?>
<calcChain xmlns="http://schemas.openxmlformats.org/spreadsheetml/2006/main">
  <c r="H12" i="8" l="1"/>
  <c r="I52" i="9"/>
  <c r="I44" i="9"/>
  <c r="I37" i="9"/>
  <c r="I53" i="9" s="1"/>
  <c r="I33" i="9"/>
  <c r="I26" i="9"/>
  <c r="I23" i="9"/>
  <c r="I16" i="9"/>
  <c r="I12" i="9"/>
  <c r="H50" i="8"/>
  <c r="H55" i="8"/>
  <c r="H46" i="8"/>
  <c r="H41" i="8"/>
  <c r="H35" i="8"/>
  <c r="H30" i="8"/>
  <c r="H69" i="8" s="1"/>
</calcChain>
</file>

<file path=xl/sharedStrings.xml><?xml version="1.0" encoding="utf-8"?>
<sst xmlns="http://schemas.openxmlformats.org/spreadsheetml/2006/main" count="302" uniqueCount="230">
  <si>
    <t>OVERALL IQA</t>
  </si>
  <si>
    <t>ADP</t>
  </si>
  <si>
    <t>Afghanistan</t>
  </si>
  <si>
    <t>Albania</t>
  </si>
  <si>
    <t>Angola</t>
  </si>
  <si>
    <t>Armenia</t>
  </si>
  <si>
    <t>Azerbaijan</t>
  </si>
  <si>
    <t>Bangladesh</t>
  </si>
  <si>
    <t>Bolivia</t>
  </si>
  <si>
    <t>Bosnia Herzegovina</t>
  </si>
  <si>
    <t>Brazil</t>
  </si>
  <si>
    <t>Burundi</t>
  </si>
  <si>
    <t>Cambodia</t>
  </si>
  <si>
    <t>Canada</t>
  </si>
  <si>
    <t>Central African Republic</t>
  </si>
  <si>
    <t>Chad</t>
  </si>
  <si>
    <t>Chile</t>
  </si>
  <si>
    <t>China</t>
  </si>
  <si>
    <t>Colombia</t>
  </si>
  <si>
    <t>Costa Rica</t>
  </si>
  <si>
    <t>Cyprus</t>
  </si>
  <si>
    <t>Dem Rep of Congo</t>
  </si>
  <si>
    <t>Dominican Republic</t>
  </si>
  <si>
    <t>East Timor</t>
  </si>
  <si>
    <t>Ecuador</t>
  </si>
  <si>
    <t>El Salvador</t>
  </si>
  <si>
    <t>Ethiopia</t>
  </si>
  <si>
    <t>Georgia</t>
  </si>
  <si>
    <t>Ghana</t>
  </si>
  <si>
    <t>Guatemala</t>
  </si>
  <si>
    <t>Haiti</t>
  </si>
  <si>
    <t>Honduras</t>
  </si>
  <si>
    <t>India</t>
  </si>
  <si>
    <t>Indonesia</t>
  </si>
  <si>
    <t>Iran</t>
  </si>
  <si>
    <t>Iraq</t>
  </si>
  <si>
    <t>Jerusalem/West Bank/Gaza</t>
  </si>
  <si>
    <t>Jordan</t>
  </si>
  <si>
    <t>Kenya</t>
  </si>
  <si>
    <t>Kosovo</t>
  </si>
  <si>
    <t>Laos</t>
  </si>
  <si>
    <t>Lebanon</t>
  </si>
  <si>
    <t>Lesotho</t>
  </si>
  <si>
    <t>Malawi</t>
  </si>
  <si>
    <t>Mali</t>
  </si>
  <si>
    <t>Mauritania</t>
  </si>
  <si>
    <t>Mexico</t>
  </si>
  <si>
    <t>Mongolia</t>
  </si>
  <si>
    <t>Mozambique</t>
  </si>
  <si>
    <t>Multi-Countries</t>
  </si>
  <si>
    <t>Myanmar</t>
  </si>
  <si>
    <t>Nepal</t>
  </si>
  <si>
    <t>Nicaragua</t>
  </si>
  <si>
    <t>Niger</t>
  </si>
  <si>
    <t>North Korea</t>
  </si>
  <si>
    <t>Pakistan</t>
  </si>
  <si>
    <t>Papua New Guinea</t>
  </si>
  <si>
    <t>Peru</t>
  </si>
  <si>
    <t>Philippines</t>
  </si>
  <si>
    <t>Romania</t>
  </si>
  <si>
    <t>Rwanda</t>
  </si>
  <si>
    <t>Senegal</t>
  </si>
  <si>
    <t>Serbia</t>
  </si>
  <si>
    <t>Sierra Leone</t>
  </si>
  <si>
    <t>Solomon Islands</t>
  </si>
  <si>
    <t>Somalia</t>
  </si>
  <si>
    <t>South Africa</t>
  </si>
  <si>
    <t>South Sudan</t>
  </si>
  <si>
    <t>Sri Lanka</t>
  </si>
  <si>
    <t>Sudan</t>
  </si>
  <si>
    <t>Swaziland</t>
  </si>
  <si>
    <t>Syria</t>
  </si>
  <si>
    <t>Tanzania</t>
  </si>
  <si>
    <t>Thailand</t>
  </si>
  <si>
    <t>Uganda</t>
  </si>
  <si>
    <t>Ukraine</t>
  </si>
  <si>
    <t>Vietnam</t>
  </si>
  <si>
    <t>Zambia</t>
  </si>
  <si>
    <t>Zimbabwe</t>
  </si>
  <si>
    <t>&gt; 24 months</t>
  </si>
  <si>
    <t xml:space="preserve"> &lt;6 months</t>
  </si>
  <si>
    <t>6  to 12 months</t>
  </si>
  <si>
    <t>&gt;12 months to 24 months</t>
  </si>
  <si>
    <t>National</t>
  </si>
  <si>
    <t>District/Regional</t>
  </si>
  <si>
    <t>Yes</t>
  </si>
  <si>
    <t xml:space="preserve">National Office:   </t>
  </si>
  <si>
    <t>District/Region:</t>
  </si>
  <si>
    <t xml:space="preserve">E-mail:  </t>
  </si>
  <si>
    <t>Length of programme implementation:</t>
  </si>
  <si>
    <t xml:space="preserve">Position </t>
  </si>
  <si>
    <t>Date of Assessment:</t>
  </si>
  <si>
    <t>Instructions on how to determine IQA score:</t>
  </si>
  <si>
    <t>Essential Element</t>
  </si>
  <si>
    <t>IQA</t>
  </si>
  <si>
    <t>Data source</t>
  </si>
  <si>
    <t>Recommendations and next steps:</t>
  </si>
  <si>
    <t>No</t>
  </si>
  <si>
    <t>Feel free to note any variances and the data source used in the IQA assessment of the essential elements.  Document recommendations and next steps in the space below.</t>
  </si>
  <si>
    <r>
      <t>Instructions:</t>
    </r>
    <r>
      <rPr>
        <sz val="11"/>
        <color theme="1"/>
        <rFont val="Gill Sans MT"/>
        <family val="2"/>
      </rPr>
      <t xml:space="preserve"> </t>
    </r>
  </si>
  <si>
    <t>Implementation Quality Assurance Tool</t>
  </si>
  <si>
    <t xml:space="preserve">Reviewer Name:                                                                                                  </t>
  </si>
  <si>
    <t>What level is this assessment being conducted?</t>
  </si>
  <si>
    <t>Present?</t>
  </si>
  <si>
    <t>Components of Essential Element</t>
  </si>
  <si>
    <t>PBAS#</t>
  </si>
  <si>
    <t>PDH DESIGN ELEMENTS</t>
  </si>
  <si>
    <t xml:space="preserve">part of mobilising the community; </t>
  </si>
  <si>
    <t xml:space="preserve">part of training the selected PD/Hearth volunteers within the community; and </t>
  </si>
  <si>
    <t xml:space="preserve">Ministry of Health (MoH) staff, including district health office and/or health centre staff, were:
            oriented in PD/Hearth. </t>
  </si>
  <si>
    <t>Community members, including community leaders and village health committee (VHC), were mobilised to:
            participate in implementation of PD/Hearth (situation analysis activities</t>
  </si>
  <si>
    <t>1. Actively involves the community throughout the process.</t>
  </si>
  <si>
    <t xml:space="preserve">identifying or selecting volunteers, </t>
  </si>
  <si>
    <t>conducting parts of the situation analysis and/or PDIs, and/or</t>
  </si>
  <si>
    <t>participate in monitoring implementation/results (attend 1-2 days of Hearth sessions).</t>
  </si>
  <si>
    <t xml:space="preserve">The community leaders and/or VHC provided support in:
            organising weighing sessions, </t>
  </si>
  <si>
    <t xml:space="preserve">community leaders and/or </t>
  </si>
  <si>
    <t>VHC members (if exists).</t>
  </si>
  <si>
    <t>other community members.</t>
  </si>
  <si>
    <t xml:space="preserve">VHC (if exists) and/or </t>
  </si>
  <si>
    <t>community leaders.</t>
  </si>
  <si>
    <t>Discussion with various community stakeholders, VHC and/or community leaders on how policies/structures can change to support child nutrition.</t>
  </si>
  <si>
    <t>Discussion with integration of PD/Hearth with other programmes/sectors working in the same community.</t>
  </si>
  <si>
    <t>An orientation session to PD/Hearth was given to community members, including:
            community members,</t>
  </si>
  <si>
    <t>Feedback sessions on results from weighing and PDI were given to:
            caregivers who took their child(ren) to be weighed and/or</t>
  </si>
  <si>
    <t xml:space="preserve">Feedback session on the results of the PD/Hearth programming in the community were given to: 
            community stakeholders (including mothers, fathers, and/or grandmothers), </t>
  </si>
  <si>
    <t>2. Uses regular growth monitoring to identify malnourished children and to monitor participants who have graduated.</t>
  </si>
  <si>
    <t>Monthly growth monitoring is functional and present in community.</t>
  </si>
  <si>
    <t>Counselling is included in growth monitoring sessions.</t>
  </si>
  <si>
    <t>Children who participate in PD/Hearth are attending the monthly growth monitoring sessions.</t>
  </si>
  <si>
    <t xml:space="preserve">Caregivers take their children under five to the monthly growth monitoring sessions. </t>
  </si>
  <si>
    <t xml:space="preserve">New cases of malnourished children are referred to the PD/Hearth programme.  Children are referred to local health facility if the case is severe or if the child is sick. </t>
  </si>
  <si>
    <t>3. Followed all 10 key steps of PDH implementation prior to conducting the first Hearth session in the community</t>
  </si>
  <si>
    <t>All 10 key steps of PDH implementation is followed prior to conducting the first Hearth session</t>
  </si>
  <si>
    <t>A nutrition assessment is conducted with all children 6-36 months to check for the feasibility of PDH</t>
  </si>
  <si>
    <t>A situation analysis, including: wealth ranking, nutrition assessment, Focus Group Discussions with mothers, fathers and grandmothers, Community mapping, transect walk, seasonal calendar and market survey is conducted in every community</t>
  </si>
  <si>
    <t>A PDI is conducted in every community or one PDI for every 10-40km radius ONLY IF neighbouring communities are similar in context</t>
  </si>
  <si>
    <t>The PD practices and foods were included in the Hearth messages and Hearth menus</t>
  </si>
  <si>
    <t>Nutrition technical support is provided in the process of the situation analysis and PDI, so that the PD practices and foods identified are beneficial for child nutrition</t>
  </si>
  <si>
    <t>4. Prior to sessions deworm all children and provide immunisations and micronutrients.</t>
  </si>
  <si>
    <t>ADP partnered with the MoH to ensure all children in the community were dewormed and updated in their immunisations prior to the 1st Day of Hearth.</t>
  </si>
  <si>
    <t>Vitamin A capsules were given if needed prior to the 1st Day of Hearth.</t>
  </si>
  <si>
    <t>Anaemia was identified and treatment initiated. (optional)</t>
  </si>
  <si>
    <t xml:space="preserve">Illnesses, like malaria, were treated before the hearth sessions. </t>
  </si>
  <si>
    <t>Children are referred to the Health Centre if child falls sick during Hearth session.</t>
  </si>
  <si>
    <t>5. Volunteer training was conducted for Hearth implementation.</t>
  </si>
  <si>
    <t>Hearth volunteers are selected by the caregivers and/or community leaders of the community</t>
  </si>
  <si>
    <t>Hearth volunteers are trained prior to start of hearth sessions using PDH volunteer training manual.</t>
  </si>
  <si>
    <t xml:space="preserve">Volunteers are trained in weighing and/or MUAC measuring techniques, 6 Key Hearth Messages, 2-3 menus and </t>
  </si>
  <si>
    <t>Volunteers practice cooking the menus, monitoring forms, and graduation criteria prior to the 1st day of Hearth</t>
  </si>
  <si>
    <t>6. Use community volunteers to conduct Hearth sessions and follow-up home visits.</t>
  </si>
  <si>
    <t>Hearth volunteers were trained prior to start of hearth sessions.</t>
  </si>
  <si>
    <t>Hearth volunteers conduct follow-up visits at least once every one to two days for the first two weeks after the hearth sessions.</t>
  </si>
  <si>
    <t>Hearth volunteers continue follow-up visits the first year after hearth (two years if possible).</t>
  </si>
  <si>
    <t>Supervisors attended the training of volunteers prior to hearth sessions.</t>
  </si>
  <si>
    <t>Supervisors overlook volunteers, collect monitoring data from hearth volunteers, and provide support to volunteers if office supplies or refresher trainings needed.</t>
  </si>
  <si>
    <t>7. Design 2-3 Hearth menus based on locally available and affordable foods (especially including PD foods if possible).</t>
  </si>
  <si>
    <t>The market survey was completed with community members, including VHC members, and/or Hearth volunteers.</t>
  </si>
  <si>
    <t>PD foods were identified during the PDIs and included in the menu.</t>
  </si>
  <si>
    <t>Foods included in Hearth menus are locally affordable and available.</t>
  </si>
  <si>
    <t>Technical support is provided when designing and calculating the nutrient-dense menus.</t>
  </si>
  <si>
    <t>PD foods are identified through the PDI and included in menu</t>
  </si>
  <si>
    <t>Foods in Hearth menu are locally affordable, culturally acceptable, and seasonably available/accessible</t>
  </si>
  <si>
    <t>The consistency of the Hearth meal is not watery (does not run easily off the spoon like water)</t>
  </si>
  <si>
    <t>Does not include bulky or chunky ingredients for children</t>
  </si>
  <si>
    <t>A snack is included in the meal</t>
  </si>
  <si>
    <t>Volume of the meal is 250-300g, including a snack</t>
  </si>
  <si>
    <t>Menu is low in cost</t>
  </si>
  <si>
    <t>8 requirements of Hearth menu is met for the Hearth meals:
            Meets all nutrient requirements to ensure rapid recuperation</t>
  </si>
  <si>
    <t>2-3 menus are designed for every community or for every 10-40km radius ONLY IF neighbouring communities are similar in food availability and affordability</t>
  </si>
  <si>
    <t>Replacement ingredients/foods are identified so the information is shared during Hearth (considering seasonal availability of nutrient rich foods)</t>
  </si>
  <si>
    <t>3. Followed all 10 key steps of PDH implementation prior to conducting the first Hearth session in the community (including a situation analysis and PDI for every community or one PDI for every 10-40km radius if neighbouring communities are similar in context)</t>
  </si>
  <si>
    <t>4. Prior to sessions, deworm all children and provide immunisations and micronutrients.</t>
  </si>
  <si>
    <t>1. Caregivers bring daily contribution of food or materials to Hearth.</t>
  </si>
  <si>
    <t>Hearth menus are shared with caregivers before the start of Hearth to discuss with caregivers on who will bring what ingredients on 1st day of Hearth.</t>
  </si>
  <si>
    <t>Volunteers meet with PDH participant caregivers prior to the 1st day of Hearth so they are aware of what ingredients they must bring, to agree on a time and location for 1st day of Hearth.</t>
  </si>
  <si>
    <t>Caregivers contribute to foods and/or materials for the Hearth sessions.</t>
  </si>
  <si>
    <t>All primary caregivers come with their child(ren) to hearth sessions.</t>
  </si>
  <si>
    <t>Caregivers participate in all aspects of the hearth sessions in the 10-12 days of hearth (especially the cooking of the meals).</t>
  </si>
  <si>
    <t>Caregivers follow the designed Hearth menus when cooking during Hearth sessions.</t>
  </si>
  <si>
    <t>Volunteers help caregivers cook the Hearth meal on Day 1 and 2, but caregivers cook the meal without the help of volunteers on Day 3-12</t>
  </si>
  <si>
    <t>All the caregivers and children attend every session.  One or two absence maximum is allowed, or as decided by the community members and staff.</t>
  </si>
  <si>
    <t>Volunteers spend time to reflect with caregivers about the changes in the child during the course of the hearth sessions, especially on the last day of hearth.</t>
  </si>
  <si>
    <t>2. Caregivers present and actively involved every day of the Hearth session.</t>
  </si>
  <si>
    <t>3. Hearth sessions run for 10–12 days within a two-week period.</t>
  </si>
  <si>
    <t>There were 10-12 days of Hearth within a two-week period.</t>
  </si>
  <si>
    <t>Hearth sessions do not run for more than 3 hours long</t>
  </si>
  <si>
    <t>4. Include follow-up home visits (every 2-3 times a week) for two weeks after the session.</t>
  </si>
  <si>
    <t>Volunteers visited the households ever 2-3 days for two weeks after the Hearth sessions.</t>
  </si>
  <si>
    <t xml:space="preserve"> Volunteers had a maximum number of households for whom they are responsible for visiting as determined by the volunteers, community members and staff.</t>
  </si>
  <si>
    <t>Refresher trainings are available to remind volunteers on the principles of PD/Hearth and how to counsel families to overcome obstacles in practicing behaviours learnt in Hearth.</t>
  </si>
  <si>
    <t xml:space="preserve">Supervisors are available for volunteers to turn to for help with counselling families or overcoming specific barriers to behaviour change for families. </t>
  </si>
  <si>
    <t xml:space="preserve">Volunteers visit PDH participant households at 30 days, 3 months, 6 months, and up to 1 year if possible </t>
  </si>
  <si>
    <t xml:space="preserve">For countries measuring MUAC, volunteers pay special visits to household with children who have MUAC ‘yellow’ and for children ‘red’/severely underweight to check weight of child and provide counselling as needed for children </t>
  </si>
  <si>
    <t>Children are referred to the health centre if they don’t gain any weight or lose weight on Day 12 of Hearth.</t>
  </si>
  <si>
    <t>Children with ‘Red’ MUAC or severely acutely malnourished are referred to the Health Centre</t>
  </si>
  <si>
    <t>Children are referred to the health centre if they don’t gain 400g or more weight after two rounds of Hearth sessions on Day 30.</t>
  </si>
  <si>
    <t>Children are referred to the health centre if they are sick during Hearth sessions or during follow-up visits.</t>
  </si>
  <si>
    <t>Approximately 6-10 children participate in Hearth sessions.</t>
  </si>
  <si>
    <t>A maximum of ten caregivers participate in Hearth sessions.</t>
  </si>
  <si>
    <t xml:space="preserve">Caregivers who are absent more than 2 days are dropped from the PDH program and are included in the next round of Hearth sessions </t>
  </si>
  <si>
    <t>All caregivers perform all the activities at least once in the 10-12 days of Hearth.  The rotation of activities is even across the caregivers.</t>
  </si>
  <si>
    <t xml:space="preserve">Caregivers can all recite the two key Hearth menus </t>
  </si>
  <si>
    <t>Caregivers can all recite the six key Hearth messages</t>
  </si>
  <si>
    <t>6. Limit the number of participants in each Hearth session 6-10 caregivers.</t>
  </si>
  <si>
    <t>The admission and graduation criteria are clear to the community volunteers, MoH staff and WV staff, especially the support of nutrition technical staff.</t>
  </si>
  <si>
    <t>Supervisors check the data from the volunteers to ensure quality and that programme changes happen if PD/Hearth does not rehabilitate children.</t>
  </si>
  <si>
    <t>Technical support is provided to supervisors so that they could adequately support volunteers in their work.</t>
  </si>
  <si>
    <t>Supervision of volunteers is ongoing with higher frequency of contact during the preparation of Hearth and the first month of hearth.</t>
  </si>
  <si>
    <t>Exit strategy is in place by ADP for when there is less than 6 underweight children in a community</t>
  </si>
  <si>
    <t xml:space="preserve">Supervisors report monitoring data to higher levels within the Ministry of Health and World Vision </t>
  </si>
  <si>
    <t xml:space="preserve">Results of PDH data is shared with the community and a graduation ceremony is conducted regularly with the community </t>
  </si>
  <si>
    <t>7. Monitor and evaluate progress.</t>
  </si>
  <si>
    <t>An excellent strategy exists that will sustain and prevent future malnutrition in the community and integrates PDH with other sectors such as livelihoods, agriculture, WASH, economic development, etc.</t>
  </si>
  <si>
    <t>8. An exit strategy exists for when there are less than 6 underweight children in the community.</t>
  </si>
  <si>
    <t>5. If a child doesn’t gain weight after two sessions, refer the child to the health centre.</t>
  </si>
  <si>
    <r>
      <rPr>
        <b/>
        <i/>
        <sz val="10"/>
        <color theme="1"/>
        <rFont val="Arial"/>
        <family val="2"/>
      </rPr>
      <t>Optional, exceeding expectations:</t>
    </r>
    <r>
      <rPr>
        <sz val="10"/>
        <color theme="1"/>
        <rFont val="Arial"/>
        <family val="2"/>
      </rPr>
      <t xml:space="preserve">
        Caregivers are aware of the food substitutes for various seasons for the ingredients in the menu</t>
    </r>
  </si>
  <si>
    <r>
      <rPr>
        <b/>
        <i/>
        <sz val="10"/>
        <color theme="1"/>
        <rFont val="Arial"/>
        <family val="2"/>
      </rPr>
      <t xml:space="preserve">Optional, exceeding expectations: </t>
    </r>
    <r>
      <rPr>
        <sz val="10"/>
        <color theme="1"/>
        <rFont val="Arial"/>
        <family val="2"/>
      </rPr>
      <t xml:space="preserve">
        Volunteers visit PDH participant households monthly for up to a year (exceeds expectations) </t>
    </r>
  </si>
  <si>
    <r>
      <rPr>
        <b/>
        <i/>
        <sz val="10"/>
        <color theme="1"/>
        <rFont val="Arial"/>
        <family val="2"/>
      </rPr>
      <t xml:space="preserve">Optional, exceeding expectations: </t>
    </r>
    <r>
      <rPr>
        <sz val="10"/>
        <color theme="1"/>
        <rFont val="Arial"/>
        <family val="2"/>
      </rPr>
      <t xml:space="preserve">
        Volunteers spend time to reflect with caregivers about the changes in the child during the 
        course of the hearth sessions, especially on the last day of hearth.</t>
    </r>
  </si>
  <si>
    <r>
      <rPr>
        <b/>
        <i/>
        <sz val="10"/>
        <color theme="1"/>
        <rFont val="Arial"/>
        <family val="2"/>
      </rPr>
      <t xml:space="preserve">Optional, exceeding expectations: </t>
    </r>
    <r>
      <rPr>
        <sz val="10"/>
        <color theme="1"/>
        <rFont val="Arial"/>
        <family val="2"/>
      </rPr>
      <t xml:space="preserve">
        Grandmothers and Fathers of participant children also attend Hearth sessions on Day 1 and 12 </t>
    </r>
  </si>
  <si>
    <r>
      <rPr>
        <b/>
        <i/>
        <sz val="10"/>
        <color theme="1"/>
        <rFont val="Arial"/>
        <family val="2"/>
      </rPr>
      <t>Optional, exceeding expectations:</t>
    </r>
    <r>
      <rPr>
        <sz val="10"/>
        <color theme="1"/>
        <rFont val="Arial"/>
        <family val="2"/>
      </rPr>
      <t xml:space="preserve">
       Community also contributes materials for Hearth session</t>
    </r>
  </si>
  <si>
    <r>
      <rPr>
        <b/>
        <i/>
        <sz val="10"/>
        <color theme="1"/>
        <rFont val="Arial"/>
        <family val="2"/>
      </rPr>
      <t>Optional, exceeding expectations:</t>
    </r>
    <r>
      <rPr>
        <sz val="10"/>
        <color theme="1"/>
        <rFont val="Arial"/>
        <family val="2"/>
      </rPr>
      <t xml:space="preserve">
         The graduation criteria is clear to the community leaders and members</t>
    </r>
  </si>
  <si>
    <t>N/A</t>
  </si>
  <si>
    <t>5. If a child doesn’t gain weight after two sessions refer the child to the health centre.</t>
  </si>
  <si>
    <t>Type of Assessment:</t>
  </si>
  <si>
    <t xml:space="preserve">Programme site or ADP:                        </t>
  </si>
  <si>
    <t>Programme site</t>
  </si>
  <si>
    <t>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t>
  </si>
  <si>
    <t>Notes</t>
  </si>
  <si>
    <t>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 The components under optional, exceeding expectations will not be included in the IQA scoring.</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</si>
</sst>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8"/>
      <name val="MS Sans Serif"/>
      <family val="2"/>
    </font>
    <font>
      <sz val="10"/>
      <color theme="1"/>
      <name val="Calibri"/>
      <family val="2"/>
      <scheme val="minor"/>
    </font>
    <font>
      <b/>
      <sz val="9"/>
      <color theme="1"/>
      <name val="Gill Sans MT"/>
      <family val="2"/>
    </font>
    <font>
      <sz val="9"/>
      <color theme="1"/>
      <name val="Gill Sans MT"/>
      <family val="2"/>
    </font>
    <font>
      <sz val="9"/>
      <color theme="1"/>
      <name val="Calibri"/>
      <family val="2"/>
      <scheme val="minor"/>
    </font>
    <font>
      <sz val="10"/>
      <color theme="1"/>
      <name val="Gill Sans MT"/>
      <family val="2"/>
    </font>
    <font>
      <b/>
      <sz val="10"/>
      <color theme="1"/>
      <name val="Calibri"/>
      <family val="2"/>
      <scheme val="minor"/>
    </font>
    <font>
      <b/>
      <sz val="10"/>
      <color theme="1"/>
      <name val="Gill Sans MT"/>
      <family val="2"/>
    </font>
    <font>
      <sz val="11"/>
      <color theme="1"/>
      <name val="Gill Sans MT"/>
      <family val="2"/>
    </font>
    <font>
      <sz val="9.5"/>
      <color theme="1"/>
      <name val="Calibri"/>
      <family val="2"/>
      <scheme val="minor"/>
    </font>
    <font>
      <u/>
      <sz val="10"/>
      <color theme="1"/>
      <name val="Gill Sans MT"/>
      <family val="2"/>
    </font>
    <font>
      <u/>
      <sz val="11"/>
      <color theme="1"/>
      <name val="Gill Sans MT"/>
      <family val="2"/>
    </font>
    <font>
      <b/>
      <sz val="9"/>
      <name val="Calibri"/>
      <family val="2"/>
      <scheme val="minor"/>
    </font>
    <font>
      <b/>
      <sz val="10"/>
      <name val="Calibri"/>
      <family val="2"/>
      <scheme val="minor"/>
    </font>
    <font>
      <b/>
      <sz val="12"/>
      <color theme="1"/>
      <name val="Gill Sans MT"/>
      <family val="2"/>
    </font>
    <font>
      <sz val="10"/>
      <color theme="1"/>
      <name val="Arial"/>
      <family val="2"/>
    </font>
    <font>
      <b/>
      <i/>
      <sz val="10"/>
      <color theme="1"/>
      <name val="Arial"/>
      <family val="2"/>
    </font>
  </fonts>
  <fills count="5">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61">
    <xf numFmtId="0" fontId="0" fillId="0" borderId="0" xfId="0"/>
    <xf numFmtId="0" fontId="0" fillId="0" borderId="0" xfId="0" applyBorder="1"/>
    <xf numFmtId="0" fontId="1" fillId="0" borderId="0" xfId="0" applyNumberFormat="1" applyFont="1" applyFill="1" applyBorder="1" applyAlignment="1">
      <alignment vertical="top" wrapText="1"/>
    </xf>
    <xf numFmtId="0" fontId="3" fillId="3" borderId="1" xfId="0" applyFont="1" applyFill="1" applyBorder="1" applyAlignment="1">
      <alignment vertical="center" wrapText="1"/>
    </xf>
    <xf numFmtId="0" fontId="5" fillId="0" borderId="0" xfId="0" applyFont="1" applyAlignment="1">
      <alignment vertical="center"/>
    </xf>
    <xf numFmtId="0" fontId="13" fillId="3" borderId="1" xfId="0" applyFont="1" applyFill="1" applyBorder="1" applyAlignment="1">
      <alignment horizontal="center" vertical="center" wrapText="1"/>
    </xf>
    <xf numFmtId="0" fontId="3" fillId="0" borderId="0" xfId="0" applyFont="1" applyBorder="1" applyAlignment="1">
      <alignment vertical="center" wrapText="1"/>
    </xf>
    <xf numFmtId="0" fontId="8" fillId="3" borderId="1" xfId="0" applyFont="1" applyFill="1" applyBorder="1" applyAlignment="1">
      <alignment vertical="center" wrapText="1"/>
    </xf>
    <xf numFmtId="0" fontId="0" fillId="4" borderId="1" xfId="0" applyFill="1" applyBorder="1" applyAlignment="1" applyProtection="1">
      <alignment horizontal="right" vertical="top"/>
      <protection locked="0"/>
    </xf>
    <xf numFmtId="0" fontId="3" fillId="4" borderId="1" xfId="0" applyFont="1" applyFill="1" applyBorder="1" applyAlignment="1" applyProtection="1">
      <alignment vertical="center" wrapText="1"/>
      <protection locked="0"/>
    </xf>
    <xf numFmtId="14" fontId="3" fillId="4" borderId="1" xfId="0" applyNumberFormat="1" applyFont="1" applyFill="1" applyBorder="1" applyAlignment="1" applyProtection="1">
      <alignment vertical="center" wrapText="1"/>
      <protection locked="0"/>
    </xf>
    <xf numFmtId="0" fontId="13" fillId="3" borderId="1" xfId="0" applyFont="1" applyFill="1" applyBorder="1" applyAlignment="1">
      <alignment horizontal="left" vertical="center" wrapText="1"/>
    </xf>
    <xf numFmtId="0" fontId="0" fillId="0" borderId="0" xfId="0" applyProtection="1"/>
    <xf numFmtId="0" fontId="3" fillId="3" borderId="1" xfId="0" applyFont="1" applyFill="1" applyBorder="1" applyAlignment="1" applyProtection="1">
      <alignment vertical="center" wrapText="1"/>
    </xf>
    <xf numFmtId="0" fontId="5" fillId="0" borderId="0" xfId="0" applyFont="1" applyAlignment="1" applyProtection="1">
      <alignment vertical="center"/>
    </xf>
    <xf numFmtId="0" fontId="13" fillId="3" borderId="1" xfId="0" applyFont="1" applyFill="1" applyBorder="1" applyAlignment="1" applyProtection="1">
      <alignment horizontal="center" vertical="center" wrapText="1"/>
    </xf>
    <xf numFmtId="0" fontId="13" fillId="3" borderId="15" xfId="0" applyFont="1" applyFill="1" applyBorder="1" applyAlignment="1" applyProtection="1">
      <alignment horizontal="center" vertical="center" wrapText="1"/>
    </xf>
    <xf numFmtId="0" fontId="8" fillId="3" borderId="1" xfId="0" applyFont="1" applyFill="1" applyBorder="1" applyAlignment="1" applyProtection="1">
      <alignment vertical="center" wrapText="1"/>
    </xf>
    <xf numFmtId="0" fontId="2" fillId="0" borderId="1" xfId="0" applyFont="1" applyBorder="1" applyAlignment="1" applyProtection="1">
      <alignment horizontal="left"/>
      <protection locked="0"/>
    </xf>
    <xf numFmtId="0" fontId="6" fillId="2" borderId="1" xfId="0" applyFont="1" applyFill="1" applyBorder="1" applyAlignment="1" applyProtection="1">
      <alignment vertical="center" wrapText="1"/>
    </xf>
    <xf numFmtId="2" fontId="10" fillId="2" borderId="1" xfId="0" applyNumberFormat="1" applyFont="1" applyFill="1" applyBorder="1" applyAlignment="1" applyProtection="1">
      <alignment horizontal="center" vertical="center" wrapText="1"/>
    </xf>
    <xf numFmtId="0" fontId="0" fillId="4" borderId="10" xfId="0" applyFill="1" applyBorder="1" applyAlignment="1" applyProtection="1">
      <alignment horizontal="right" vertical="top"/>
      <protection locked="0"/>
    </xf>
    <xf numFmtId="0" fontId="0" fillId="4" borderId="19" xfId="0" applyFill="1" applyBorder="1" applyAlignment="1" applyProtection="1">
      <alignment horizontal="right" vertical="top"/>
      <protection locked="0"/>
    </xf>
    <xf numFmtId="0" fontId="0" fillId="0" borderId="0" xfId="0" applyBorder="1" applyProtection="1"/>
    <xf numFmtId="0" fontId="0" fillId="4" borderId="10" xfId="0" applyFill="1" applyBorder="1" applyAlignment="1" applyProtection="1">
      <alignment horizontal="right"/>
      <protection locked="0"/>
    </xf>
    <xf numFmtId="0" fontId="0" fillId="4" borderId="1" xfId="0" applyFill="1" applyBorder="1" applyAlignment="1" applyProtection="1">
      <alignment horizontal="right"/>
      <protection locked="0"/>
    </xf>
    <xf numFmtId="0" fontId="0" fillId="4" borderId="1" xfId="0" applyFill="1" applyBorder="1" applyAlignment="1" applyProtection="1">
      <alignment horizontal="right" vertical="center"/>
      <protection locked="0"/>
    </xf>
    <xf numFmtId="2" fontId="10" fillId="2" borderId="1" xfId="0" applyNumberFormat="1" applyFont="1" applyFill="1" applyBorder="1" applyAlignment="1">
      <alignment horizontal="center" vertical="center" wrapText="1"/>
    </xf>
    <xf numFmtId="0" fontId="0" fillId="2" borderId="20" xfId="0" applyFill="1" applyBorder="1" applyAlignment="1">
      <alignment horizontal="left" wrapText="1"/>
    </xf>
    <xf numFmtId="0" fontId="0" fillId="2" borderId="0" xfId="0" applyFill="1" applyBorder="1" applyAlignment="1">
      <alignment horizontal="left" wrapText="1"/>
    </xf>
    <xf numFmtId="0" fontId="0" fillId="2" borderId="8" xfId="0" applyFill="1" applyBorder="1" applyAlignment="1">
      <alignment horizontal="left" wrapText="1"/>
    </xf>
    <xf numFmtId="0" fontId="0" fillId="2" borderId="20" xfId="0" applyFill="1" applyBorder="1" applyAlignment="1">
      <alignment horizontal="left" wrapText="1" indent="4"/>
    </xf>
    <xf numFmtId="0" fontId="0" fillId="2" borderId="0" xfId="0" applyFill="1" applyBorder="1" applyAlignment="1">
      <alignment horizontal="left" wrapText="1" indent="4"/>
    </xf>
    <xf numFmtId="0" fontId="0" fillId="2" borderId="8" xfId="0" applyFill="1" applyBorder="1" applyAlignment="1">
      <alignment horizontal="left" wrapText="1" indent="4"/>
    </xf>
    <xf numFmtId="0" fontId="0" fillId="2" borderId="18" xfId="0" applyFill="1" applyBorder="1" applyAlignment="1">
      <alignment horizontal="left" wrapText="1"/>
    </xf>
    <xf numFmtId="0" fontId="0" fillId="2" borderId="9" xfId="0" applyFill="1" applyBorder="1" applyAlignment="1">
      <alignment horizontal="left" wrapText="1"/>
    </xf>
    <xf numFmtId="0" fontId="0" fillId="2" borderId="13" xfId="0" applyFill="1" applyBorder="1" applyAlignment="1">
      <alignment horizontal="left" wrapText="1"/>
    </xf>
    <xf numFmtId="2" fontId="10" fillId="2" borderId="12" xfId="0" applyNumberFormat="1" applyFont="1" applyFill="1" applyBorder="1" applyAlignment="1">
      <alignment horizontal="center" vertical="center" wrapText="1"/>
    </xf>
    <xf numFmtId="2" fontId="10" fillId="2" borderId="14" xfId="0" applyNumberFormat="1" applyFont="1" applyFill="1" applyBorder="1" applyAlignment="1">
      <alignment horizontal="center" vertical="center" wrapText="1"/>
    </xf>
    <xf numFmtId="2" fontId="10" fillId="2" borderId="21" xfId="0" applyNumberFormat="1" applyFont="1" applyFill="1" applyBorder="1" applyAlignment="1">
      <alignment horizontal="center" vertical="center" wrapText="1"/>
    </xf>
    <xf numFmtId="2" fontId="10" fillId="2" borderId="19" xfId="0" applyNumberFormat="1" applyFont="1" applyFill="1" applyBorder="1" applyAlignment="1">
      <alignment horizontal="center" vertical="center" wrapText="1"/>
    </xf>
    <xf numFmtId="0" fontId="0" fillId="2" borderId="20" xfId="0" applyFill="1" applyBorder="1" applyAlignment="1">
      <alignment horizontal="left"/>
    </xf>
    <xf numFmtId="0" fontId="0" fillId="2" borderId="0" xfId="0" applyFill="1" applyBorder="1" applyAlignment="1">
      <alignment horizontal="left"/>
    </xf>
    <xf numFmtId="0" fontId="0" fillId="2" borderId="8" xfId="0" applyFill="1" applyBorder="1" applyAlignment="1">
      <alignment horizontal="left"/>
    </xf>
    <xf numFmtId="0" fontId="0" fillId="2" borderId="15" xfId="0" applyFill="1" applyBorder="1" applyAlignment="1">
      <alignment horizontal="left" wrapText="1"/>
    </xf>
    <xf numFmtId="0" fontId="0" fillId="2" borderId="16" xfId="0" applyFill="1" applyBorder="1" applyAlignment="1">
      <alignment horizontal="left" wrapText="1"/>
    </xf>
    <xf numFmtId="0" fontId="0" fillId="2" borderId="17" xfId="0" applyFill="1" applyBorder="1" applyAlignment="1">
      <alignment horizontal="left" wrapText="1"/>
    </xf>
    <xf numFmtId="0" fontId="0" fillId="2" borderId="0" xfId="0" applyFill="1" applyAlignment="1">
      <alignment horizontal="left" wrapText="1"/>
    </xf>
    <xf numFmtId="0" fontId="3" fillId="3" borderId="1" xfId="0" applyFont="1" applyFill="1" applyBorder="1" applyAlignment="1">
      <alignment horizontal="left" vertical="center" wrapText="1"/>
    </xf>
    <xf numFmtId="0" fontId="6" fillId="2" borderId="14" xfId="0" applyFont="1" applyFill="1" applyBorder="1" applyAlignment="1">
      <alignment vertical="top" wrapText="1"/>
    </xf>
    <xf numFmtId="0" fontId="6" fillId="2" borderId="21" xfId="0" applyFont="1" applyFill="1" applyBorder="1" applyAlignment="1">
      <alignment vertical="top" wrapText="1"/>
    </xf>
    <xf numFmtId="0" fontId="6" fillId="2" borderId="19" xfId="0" applyFont="1" applyFill="1" applyBorder="1" applyAlignment="1">
      <alignment vertical="top" wrapText="1"/>
    </xf>
    <xf numFmtId="0" fontId="0" fillId="2" borderId="0" xfId="0" applyFill="1" applyAlignment="1">
      <alignment horizontal="left" wrapText="1" indent="4"/>
    </xf>
    <xf numFmtId="0" fontId="13" fillId="3" borderId="10" xfId="0" applyFont="1" applyFill="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7" fillId="2" borderId="8" xfId="0" applyFont="1" applyFill="1" applyBorder="1" applyAlignment="1">
      <alignment horizontal="right" vertical="center" wrapText="1"/>
    </xf>
    <xf numFmtId="0" fontId="7" fillId="2" borderId="17" xfId="0" applyFont="1" applyFill="1" applyBorder="1" applyAlignment="1">
      <alignment horizontal="righ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1" xfId="0" applyFont="1" applyFill="1" applyBorder="1" applyAlignment="1">
      <alignment vertical="center" wrapText="1"/>
    </xf>
    <xf numFmtId="0" fontId="3" fillId="2" borderId="18" xfId="0" applyFont="1" applyFill="1" applyBorder="1" applyAlignment="1">
      <alignment horizontal="right" vertical="center" wrapText="1"/>
    </xf>
    <xf numFmtId="0" fontId="3" fillId="2" borderId="9" xfId="0" applyFont="1" applyFill="1" applyBorder="1" applyAlignment="1">
      <alignment horizontal="right" vertical="center" wrapText="1"/>
    </xf>
    <xf numFmtId="0" fontId="3" fillId="2" borderId="15" xfId="0" applyFont="1" applyFill="1" applyBorder="1" applyAlignment="1">
      <alignment horizontal="right" vertical="center" wrapText="1"/>
    </xf>
    <xf numFmtId="0" fontId="3" fillId="2" borderId="16" xfId="0" applyFont="1" applyFill="1" applyBorder="1" applyAlignment="1">
      <alignment horizontal="right" vertical="center" wrapText="1"/>
    </xf>
    <xf numFmtId="0" fontId="6" fillId="0" borderId="1" xfId="0" applyFont="1" applyBorder="1" applyAlignment="1" applyProtection="1">
      <alignment horizontal="left" vertical="center" wrapText="1"/>
      <protection locked="0"/>
    </xf>
    <xf numFmtId="0" fontId="10" fillId="2" borderId="0"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2" borderId="1" xfId="0" applyFont="1" applyFill="1" applyBorder="1" applyAlignment="1">
      <alignment horizontal="left" vertical="center" wrapText="1"/>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14" fillId="3" borderId="15"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15" fillId="3" borderId="5"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2" xfId="0" applyFont="1" applyFill="1" applyBorder="1" applyAlignment="1">
      <alignment horizontal="center" vertical="center"/>
    </xf>
    <xf numFmtId="0" fontId="0" fillId="2" borderId="1" xfId="0" applyFill="1" applyBorder="1" applyAlignment="1">
      <alignment horizontal="left" wrapText="1"/>
    </xf>
    <xf numFmtId="0" fontId="11" fillId="3" borderId="1" xfId="0" applyFont="1" applyFill="1" applyBorder="1" applyAlignment="1">
      <alignment horizontal="left" vertical="center"/>
    </xf>
    <xf numFmtId="0" fontId="4" fillId="2" borderId="1" xfId="0" applyFont="1" applyFill="1" applyBorder="1" applyAlignment="1">
      <alignment horizontal="left" vertical="center" wrapText="1"/>
    </xf>
    <xf numFmtId="0" fontId="12" fillId="3" borderId="1" xfId="0" applyFont="1" applyFill="1" applyBorder="1" applyAlignment="1">
      <alignment horizontal="left" vertical="center"/>
    </xf>
    <xf numFmtId="0" fontId="3" fillId="2" borderId="1" xfId="0" applyFont="1" applyFill="1" applyBorder="1" applyAlignment="1">
      <alignment horizontal="left" vertical="center" wrapText="1"/>
    </xf>
    <xf numFmtId="0" fontId="3" fillId="0" borderId="1" xfId="0" applyFont="1" applyBorder="1" applyAlignment="1" applyProtection="1">
      <alignment horizontal="left" vertical="center" wrapText="1"/>
      <protection locked="0"/>
    </xf>
    <xf numFmtId="0" fontId="6" fillId="2" borderId="10"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19" xfId="0" applyFont="1" applyFill="1" applyBorder="1" applyAlignment="1" applyProtection="1">
      <alignment vertical="center" wrapText="1"/>
    </xf>
    <xf numFmtId="0" fontId="6" fillId="2" borderId="1" xfId="0" applyFont="1" applyFill="1" applyBorder="1" applyAlignment="1" applyProtection="1">
      <alignment vertical="center" wrapText="1"/>
    </xf>
    <xf numFmtId="2" fontId="10" fillId="2" borderId="1" xfId="0" applyNumberFormat="1" applyFont="1" applyFill="1" applyBorder="1" applyAlignment="1" applyProtection="1">
      <alignment horizontal="center" vertical="center" wrapText="1"/>
    </xf>
    <xf numFmtId="0" fontId="15" fillId="3" borderId="5" xfId="0" applyFont="1" applyFill="1" applyBorder="1" applyAlignment="1" applyProtection="1">
      <alignment horizontal="center" vertical="center"/>
    </xf>
    <xf numFmtId="0" fontId="15" fillId="3" borderId="7" xfId="0" applyFont="1" applyFill="1" applyBorder="1" applyAlignment="1" applyProtection="1">
      <alignment horizontal="center" vertical="center"/>
    </xf>
    <xf numFmtId="0" fontId="15" fillId="3" borderId="6"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2" xfId="0" applyFont="1" applyFill="1" applyBorder="1" applyAlignment="1" applyProtection="1">
      <alignment horizontal="center" vertical="center"/>
    </xf>
    <xf numFmtId="0" fontId="3" fillId="3" borderId="1" xfId="0" applyFont="1" applyFill="1" applyBorder="1" applyAlignment="1" applyProtection="1">
      <alignment horizontal="left" vertical="center" wrapText="1"/>
    </xf>
    <xf numFmtId="0" fontId="11" fillId="3" borderId="1" xfId="0" applyFont="1" applyFill="1" applyBorder="1" applyAlignment="1" applyProtection="1">
      <alignment horizontal="left" vertical="center"/>
    </xf>
    <xf numFmtId="0" fontId="4" fillId="2" borderId="1" xfId="0" applyFont="1" applyFill="1" applyBorder="1" applyAlignment="1" applyProtection="1">
      <alignment horizontal="left" vertical="center" wrapText="1"/>
    </xf>
    <xf numFmtId="0" fontId="13" fillId="3" borderId="16" xfId="0" applyFont="1" applyFill="1" applyBorder="1" applyAlignment="1" applyProtection="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3" fillId="4" borderId="10" xfId="0" applyFont="1" applyFill="1" applyBorder="1" applyAlignment="1" applyProtection="1">
      <alignment horizontal="left" vertical="center" wrapText="1"/>
      <protection locked="0"/>
    </xf>
    <xf numFmtId="0" fontId="3" fillId="4" borderId="12" xfId="0" applyFont="1" applyFill="1" applyBorder="1" applyAlignment="1" applyProtection="1">
      <alignment horizontal="left" vertical="center" wrapText="1"/>
      <protection locked="0"/>
    </xf>
    <xf numFmtId="0" fontId="16" fillId="2" borderId="18" xfId="0" applyFont="1" applyFill="1" applyBorder="1" applyAlignment="1" applyProtection="1">
      <alignment horizontal="left" vertical="center" wrapText="1"/>
    </xf>
    <xf numFmtId="0" fontId="16" fillId="2" borderId="9" xfId="0" applyFont="1" applyFill="1" applyBorder="1" applyAlignment="1" applyProtection="1">
      <alignment horizontal="left" vertical="center" wrapText="1"/>
    </xf>
    <xf numFmtId="0" fontId="16" fillId="2" borderId="13" xfId="0" applyFont="1" applyFill="1" applyBorder="1" applyAlignment="1" applyProtection="1">
      <alignment horizontal="left" vertical="center" wrapText="1"/>
    </xf>
    <xf numFmtId="0" fontId="16" fillId="2" borderId="2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16" fillId="2" borderId="8" xfId="0" applyFont="1" applyFill="1" applyBorder="1" applyAlignment="1" applyProtection="1">
      <alignment horizontal="left" vertical="center" wrapText="1"/>
    </xf>
    <xf numFmtId="0" fontId="16" fillId="2" borderId="15" xfId="0" applyFont="1" applyFill="1" applyBorder="1" applyAlignment="1" applyProtection="1">
      <alignment horizontal="left" vertical="center" wrapText="1"/>
    </xf>
    <xf numFmtId="0" fontId="16" fillId="2" borderId="16" xfId="0" applyFont="1" applyFill="1" applyBorder="1" applyAlignment="1" applyProtection="1">
      <alignment horizontal="left" vertical="center" wrapText="1"/>
    </xf>
    <xf numFmtId="0" fontId="16" fillId="2" borderId="17" xfId="0" applyFont="1" applyFill="1" applyBorder="1" applyAlignment="1" applyProtection="1">
      <alignment horizontal="left" vertical="center" wrapText="1"/>
    </xf>
    <xf numFmtId="0" fontId="16" fillId="2" borderId="20" xfId="0" applyFont="1" applyFill="1" applyBorder="1" applyAlignment="1" applyProtection="1">
      <alignment horizontal="left" wrapText="1"/>
    </xf>
    <xf numFmtId="0" fontId="16" fillId="2" borderId="0" xfId="0" applyFont="1" applyFill="1" applyBorder="1" applyAlignment="1" applyProtection="1">
      <alignment horizontal="left" wrapText="1"/>
    </xf>
    <xf numFmtId="0" fontId="16" fillId="2" borderId="8" xfId="0" applyFont="1" applyFill="1" applyBorder="1" applyAlignment="1" applyProtection="1">
      <alignment horizontal="left" wrapText="1"/>
    </xf>
    <xf numFmtId="0" fontId="0" fillId="2" borderId="20" xfId="0" applyFill="1" applyBorder="1" applyAlignment="1" applyProtection="1">
      <alignment horizontal="left" vertical="top" wrapText="1"/>
    </xf>
    <xf numFmtId="0" fontId="0" fillId="2" borderId="0" xfId="0" applyFill="1" applyBorder="1" applyAlignment="1" applyProtection="1">
      <alignment horizontal="left" vertical="top" wrapText="1"/>
    </xf>
    <xf numFmtId="2" fontId="10" fillId="2" borderId="14" xfId="0" applyNumberFormat="1" applyFont="1" applyFill="1" applyBorder="1" applyAlignment="1" applyProtection="1">
      <alignment horizontal="center" vertical="center" wrapText="1"/>
    </xf>
    <xf numFmtId="2" fontId="10" fillId="2" borderId="19" xfId="0" applyNumberFormat="1" applyFont="1" applyFill="1" applyBorder="1" applyAlignment="1" applyProtection="1">
      <alignment horizontal="center" vertical="center" wrapText="1"/>
    </xf>
    <xf numFmtId="0" fontId="3" fillId="2" borderId="15" xfId="0" applyFont="1" applyFill="1" applyBorder="1" applyAlignment="1" applyProtection="1">
      <alignment horizontal="right" vertical="center" wrapText="1"/>
    </xf>
    <xf numFmtId="0" fontId="3" fillId="2" borderId="16"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0" fontId="3" fillId="2" borderId="9" xfId="0" applyFont="1" applyFill="1" applyBorder="1" applyAlignment="1" applyProtection="1">
      <alignment horizontal="right" vertical="center" wrapText="1"/>
    </xf>
    <xf numFmtId="0" fontId="10" fillId="2" borderId="9" xfId="0" applyFont="1" applyFill="1" applyBorder="1" applyAlignment="1" applyProtection="1">
      <alignment horizontal="center" vertical="center" wrapText="1"/>
    </xf>
    <xf numFmtId="0" fontId="10" fillId="2" borderId="16" xfId="0" applyFont="1" applyFill="1" applyBorder="1" applyAlignment="1" applyProtection="1">
      <alignment horizontal="center" vertical="center" wrapText="1"/>
    </xf>
    <xf numFmtId="0" fontId="7" fillId="2" borderId="13" xfId="0" applyFont="1" applyFill="1" applyBorder="1" applyAlignment="1" applyProtection="1">
      <alignment horizontal="right" vertical="center" wrapText="1"/>
    </xf>
    <xf numFmtId="0" fontId="7" fillId="2" borderId="17" xfId="0" applyFont="1" applyFill="1" applyBorder="1" applyAlignment="1" applyProtection="1">
      <alignment horizontal="right" vertical="center" wrapText="1"/>
    </xf>
    <xf numFmtId="0" fontId="16" fillId="2" borderId="20" xfId="0" applyFont="1" applyFill="1" applyBorder="1" applyAlignment="1" applyProtection="1">
      <alignment horizontal="left" vertical="top" wrapText="1"/>
    </xf>
    <xf numFmtId="0" fontId="16" fillId="2" borderId="0" xfId="0" applyFont="1" applyFill="1" applyBorder="1" applyAlignment="1" applyProtection="1">
      <alignment horizontal="left" vertical="top" wrapText="1"/>
    </xf>
    <xf numFmtId="0" fontId="16" fillId="2" borderId="8" xfId="0" applyFont="1" applyFill="1" applyBorder="1" applyAlignment="1" applyProtection="1">
      <alignment horizontal="left" vertical="top" wrapText="1"/>
    </xf>
    <xf numFmtId="0" fontId="16" fillId="2" borderId="15" xfId="0" applyFont="1" applyFill="1" applyBorder="1" applyAlignment="1" applyProtection="1">
      <alignment horizontal="left" vertical="top" wrapText="1"/>
    </xf>
    <xf numFmtId="0" fontId="16" fillId="2" borderId="16" xfId="0" applyFont="1" applyFill="1" applyBorder="1" applyAlignment="1" applyProtection="1">
      <alignment horizontal="left" vertical="top" wrapText="1"/>
    </xf>
    <xf numFmtId="0" fontId="16" fillId="2" borderId="17" xfId="0" applyFont="1" applyFill="1" applyBorder="1" applyAlignment="1" applyProtection="1">
      <alignment horizontal="left" vertical="top" wrapText="1"/>
    </xf>
    <xf numFmtId="0" fontId="14" fillId="3" borderId="1" xfId="0"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0" fontId="8" fillId="3" borderId="1"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wrapText="1"/>
    </xf>
    <xf numFmtId="0" fontId="12" fillId="3" borderId="20" xfId="0" applyFont="1" applyFill="1" applyBorder="1" applyAlignment="1" applyProtection="1">
      <alignment horizontal="center" vertical="center"/>
    </xf>
    <xf numFmtId="0" fontId="12" fillId="3" borderId="0" xfId="0" applyFont="1" applyFill="1" applyBorder="1" applyAlignment="1" applyProtection="1">
      <alignment horizontal="center" vertical="center"/>
    </xf>
    <xf numFmtId="0" fontId="6" fillId="2" borderId="14" xfId="0" applyFont="1" applyFill="1" applyBorder="1" applyAlignment="1" applyProtection="1">
      <alignment horizontal="left" vertical="center" wrapText="1"/>
    </xf>
    <xf numFmtId="0" fontId="6" fillId="2" borderId="21" xfId="0" applyFont="1" applyFill="1" applyBorder="1" applyAlignment="1" applyProtection="1">
      <alignment horizontal="left" vertical="center" wrapText="1"/>
    </xf>
    <xf numFmtId="0" fontId="6" fillId="2" borderId="19" xfId="0" applyFont="1" applyFill="1" applyBorder="1" applyAlignment="1" applyProtection="1">
      <alignment horizontal="left" vertical="center" wrapText="1"/>
    </xf>
    <xf numFmtId="0" fontId="8" fillId="2" borderId="10" xfId="0" applyFont="1" applyFill="1" applyBorder="1" applyAlignment="1" applyProtection="1">
      <alignment vertical="center" wrapText="1"/>
    </xf>
    <xf numFmtId="0" fontId="8" fillId="2" borderId="11" xfId="0" applyFont="1" applyFill="1" applyBorder="1" applyAlignment="1" applyProtection="1">
      <alignment vertical="center" wrapText="1"/>
    </xf>
    <xf numFmtId="0" fontId="8" fillId="2" borderId="12" xfId="0" applyFont="1" applyFill="1" applyBorder="1" applyAlignment="1" applyProtection="1">
      <alignment vertical="center" wrapText="1"/>
    </xf>
    <xf numFmtId="2" fontId="10" fillId="2" borderId="21" xfId="0" applyNumberFormat="1" applyFont="1" applyFill="1" applyBorder="1" applyAlignment="1" applyProtection="1">
      <alignment horizontal="center" vertical="center" wrapText="1"/>
    </xf>
    <xf numFmtId="0" fontId="16" fillId="2" borderId="15" xfId="0" applyFont="1" applyFill="1" applyBorder="1" applyAlignment="1" applyProtection="1">
      <alignment horizontal="left" vertical="top" wrapText="1" indent="4"/>
    </xf>
    <xf numFmtId="0" fontId="16" fillId="2" borderId="16" xfId="0" applyFont="1" applyFill="1" applyBorder="1" applyAlignment="1" applyProtection="1">
      <alignment horizontal="left" vertical="top" wrapText="1" indent="4"/>
    </xf>
    <xf numFmtId="0" fontId="16" fillId="2" borderId="17" xfId="0" applyFont="1" applyFill="1" applyBorder="1" applyAlignment="1" applyProtection="1">
      <alignment horizontal="left" vertical="top" wrapText="1" indent="4"/>
    </xf>
    <xf numFmtId="0" fontId="16" fillId="2" borderId="20" xfId="0" applyFont="1" applyFill="1" applyBorder="1" applyAlignment="1" applyProtection="1">
      <alignment horizontal="left" vertical="top" wrapText="1" indent="4"/>
    </xf>
    <xf numFmtId="0" fontId="16" fillId="2" borderId="0" xfId="0" applyFont="1" applyFill="1" applyBorder="1" applyAlignment="1" applyProtection="1">
      <alignment horizontal="left" vertical="top" wrapText="1" indent="4"/>
    </xf>
    <xf numFmtId="0" fontId="16" fillId="2" borderId="8" xfId="0" applyFont="1" applyFill="1" applyBorder="1" applyAlignment="1" applyProtection="1">
      <alignment horizontal="left" vertical="top" wrapText="1" indent="4"/>
    </xf>
    <xf numFmtId="0" fontId="16" fillId="2" borderId="18" xfId="0" applyFont="1" applyFill="1" applyBorder="1" applyAlignment="1" applyProtection="1">
      <alignment horizontal="left" vertical="top" wrapText="1"/>
    </xf>
    <xf numFmtId="0" fontId="16" fillId="2" borderId="9" xfId="0" applyFont="1" applyFill="1" applyBorder="1" applyAlignment="1" applyProtection="1">
      <alignment horizontal="left" vertical="top" wrapText="1"/>
    </xf>
    <xf numFmtId="0" fontId="16" fillId="2" borderId="13" xfId="0" applyFont="1" applyFill="1" applyBorder="1" applyAlignment="1" applyProtection="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1181100</xdr:colOff>
      <xdr:row>0</xdr:row>
      <xdr:rowOff>0</xdr:rowOff>
    </xdr:from>
    <xdr:to>
      <xdr:col>8</xdr:col>
      <xdr:colOff>1</xdr:colOff>
      <xdr:row>2</xdr:row>
      <xdr:rowOff>0</xdr:rowOff>
    </xdr:to>
    <xdr:pic>
      <xdr:nvPicPr>
        <xdr:cNvPr id="2" name="Picture 1" descr="C:\Users\tsec\Pictures\World Vision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39075" y="0"/>
          <a:ext cx="1238251" cy="5048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809625</xdr:colOff>
      <xdr:row>0</xdr:row>
      <xdr:rowOff>0</xdr:rowOff>
    </xdr:from>
    <xdr:to>
      <xdr:col>9</xdr:col>
      <xdr:colOff>9526</xdr:colOff>
      <xdr:row>2</xdr:row>
      <xdr:rowOff>0</xdr:rowOff>
    </xdr:to>
    <xdr:pic>
      <xdr:nvPicPr>
        <xdr:cNvPr id="2" name="Picture 1" descr="C:\Users\tsec\Pictures\World Vision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67525" y="0"/>
          <a:ext cx="1238251" cy="5048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E1" sqref="E1"/>
    </sheetView>
  </sheetViews>
  <sheetFormatPr defaultRowHeight="15" x14ac:dyDescent="0.25"/>
  <sheetData>
    <row r="1" spans="1:5" x14ac:dyDescent="0.25">
      <c r="A1" s="2" t="s">
        <v>2</v>
      </c>
      <c r="C1" t="s">
        <v>80</v>
      </c>
      <c r="E1" t="s">
        <v>226</v>
      </c>
    </row>
    <row r="2" spans="1:5" x14ac:dyDescent="0.25">
      <c r="A2" s="2" t="s">
        <v>3</v>
      </c>
      <c r="C2" t="s">
        <v>81</v>
      </c>
      <c r="E2" t="s">
        <v>1</v>
      </c>
    </row>
    <row r="3" spans="1:5" x14ac:dyDescent="0.25">
      <c r="A3" s="2" t="s">
        <v>4</v>
      </c>
      <c r="C3" t="s">
        <v>82</v>
      </c>
      <c r="E3" t="s">
        <v>84</v>
      </c>
    </row>
    <row r="4" spans="1:5" x14ac:dyDescent="0.25">
      <c r="A4" s="2" t="s">
        <v>5</v>
      </c>
      <c r="C4" t="s">
        <v>79</v>
      </c>
      <c r="E4" t="s">
        <v>83</v>
      </c>
    </row>
    <row r="5" spans="1:5" x14ac:dyDescent="0.25">
      <c r="A5" s="2" t="s">
        <v>6</v>
      </c>
    </row>
    <row r="6" spans="1:5" x14ac:dyDescent="0.25">
      <c r="A6" s="2" t="s">
        <v>7</v>
      </c>
    </row>
    <row r="7" spans="1:5" x14ac:dyDescent="0.25">
      <c r="A7" s="2" t="s">
        <v>8</v>
      </c>
    </row>
    <row r="8" spans="1:5" ht="31.5" x14ac:dyDescent="0.25">
      <c r="A8" s="2" t="s">
        <v>9</v>
      </c>
    </row>
    <row r="9" spans="1:5" x14ac:dyDescent="0.25">
      <c r="A9" s="2" t="s">
        <v>10</v>
      </c>
    </row>
    <row r="10" spans="1:5" x14ac:dyDescent="0.25">
      <c r="A10" s="2" t="s">
        <v>11</v>
      </c>
    </row>
    <row r="11" spans="1:5" x14ac:dyDescent="0.25">
      <c r="A11" s="2" t="s">
        <v>12</v>
      </c>
    </row>
    <row r="12" spans="1:5" x14ac:dyDescent="0.25">
      <c r="A12" s="2" t="s">
        <v>13</v>
      </c>
    </row>
    <row r="13" spans="1:5" ht="31.5" x14ac:dyDescent="0.25">
      <c r="A13" s="2" t="s">
        <v>14</v>
      </c>
    </row>
    <row r="14" spans="1:5" x14ac:dyDescent="0.25">
      <c r="A14" s="2" t="s">
        <v>15</v>
      </c>
    </row>
    <row r="15" spans="1:5" x14ac:dyDescent="0.25">
      <c r="A15" s="2" t="s">
        <v>16</v>
      </c>
    </row>
    <row r="16" spans="1:5" x14ac:dyDescent="0.25">
      <c r="A16" s="2" t="s">
        <v>17</v>
      </c>
    </row>
    <row r="17" spans="1:1" x14ac:dyDescent="0.25">
      <c r="A17" s="2" t="s">
        <v>18</v>
      </c>
    </row>
    <row r="18" spans="1:1" x14ac:dyDescent="0.25">
      <c r="A18" s="2" t="s">
        <v>19</v>
      </c>
    </row>
    <row r="19" spans="1:1" x14ac:dyDescent="0.25">
      <c r="A19" s="2" t="s">
        <v>20</v>
      </c>
    </row>
    <row r="20" spans="1:1" ht="21" x14ac:dyDescent="0.25">
      <c r="A20" s="2" t="s">
        <v>21</v>
      </c>
    </row>
    <row r="21" spans="1:1" ht="21" x14ac:dyDescent="0.25">
      <c r="A21" s="2" t="s">
        <v>22</v>
      </c>
    </row>
    <row r="22" spans="1:1" x14ac:dyDescent="0.25">
      <c r="A22" s="2" t="s">
        <v>23</v>
      </c>
    </row>
    <row r="23" spans="1:1" x14ac:dyDescent="0.25">
      <c r="A23" s="2" t="s">
        <v>24</v>
      </c>
    </row>
    <row r="24" spans="1:1" x14ac:dyDescent="0.25">
      <c r="A24" s="2" t="s">
        <v>25</v>
      </c>
    </row>
    <row r="25" spans="1:1" x14ac:dyDescent="0.25">
      <c r="A25" s="2" t="s">
        <v>26</v>
      </c>
    </row>
    <row r="26" spans="1:1" x14ac:dyDescent="0.25">
      <c r="A26" s="2" t="s">
        <v>27</v>
      </c>
    </row>
    <row r="27" spans="1:1" x14ac:dyDescent="0.25">
      <c r="A27" s="2" t="s">
        <v>28</v>
      </c>
    </row>
    <row r="28" spans="1:1" x14ac:dyDescent="0.25">
      <c r="A28" s="2" t="s">
        <v>29</v>
      </c>
    </row>
    <row r="29" spans="1:1" x14ac:dyDescent="0.25">
      <c r="A29" s="2" t="s">
        <v>30</v>
      </c>
    </row>
    <row r="30" spans="1:1" x14ac:dyDescent="0.25">
      <c r="A30" s="2" t="s">
        <v>31</v>
      </c>
    </row>
    <row r="31" spans="1:1" x14ac:dyDescent="0.25">
      <c r="A31" s="2" t="s">
        <v>32</v>
      </c>
    </row>
    <row r="32" spans="1:1" x14ac:dyDescent="0.25">
      <c r="A32" s="2" t="s">
        <v>33</v>
      </c>
    </row>
    <row r="33" spans="1:1" x14ac:dyDescent="0.25">
      <c r="A33" s="2" t="s">
        <v>34</v>
      </c>
    </row>
    <row r="34" spans="1:1" x14ac:dyDescent="0.25">
      <c r="A34" s="2" t="s">
        <v>35</v>
      </c>
    </row>
    <row r="35" spans="1:1" ht="31.5" x14ac:dyDescent="0.25">
      <c r="A35" s="2" t="s">
        <v>36</v>
      </c>
    </row>
    <row r="36" spans="1:1" x14ac:dyDescent="0.25">
      <c r="A36" s="2" t="s">
        <v>37</v>
      </c>
    </row>
    <row r="37" spans="1:1" x14ac:dyDescent="0.25">
      <c r="A37" s="2" t="s">
        <v>38</v>
      </c>
    </row>
    <row r="38" spans="1:1" x14ac:dyDescent="0.25">
      <c r="A38" s="2" t="s">
        <v>39</v>
      </c>
    </row>
    <row r="39" spans="1:1" x14ac:dyDescent="0.25">
      <c r="A39" s="2" t="s">
        <v>40</v>
      </c>
    </row>
    <row r="40" spans="1:1" x14ac:dyDescent="0.25">
      <c r="A40" s="2" t="s">
        <v>41</v>
      </c>
    </row>
    <row r="41" spans="1:1" x14ac:dyDescent="0.25">
      <c r="A41" s="2" t="s">
        <v>42</v>
      </c>
    </row>
    <row r="42" spans="1:1" x14ac:dyDescent="0.25">
      <c r="A42" s="2" t="s">
        <v>43</v>
      </c>
    </row>
    <row r="43" spans="1:1" x14ac:dyDescent="0.25">
      <c r="A43" s="2" t="s">
        <v>44</v>
      </c>
    </row>
    <row r="44" spans="1:1" x14ac:dyDescent="0.25">
      <c r="A44" s="2" t="s">
        <v>45</v>
      </c>
    </row>
    <row r="45" spans="1:1" x14ac:dyDescent="0.25">
      <c r="A45" s="2" t="s">
        <v>46</v>
      </c>
    </row>
    <row r="46" spans="1:1" x14ac:dyDescent="0.25">
      <c r="A46" s="2" t="s">
        <v>47</v>
      </c>
    </row>
    <row r="47" spans="1:1" ht="21" x14ac:dyDescent="0.25">
      <c r="A47" s="2" t="s">
        <v>48</v>
      </c>
    </row>
    <row r="48" spans="1:1" ht="21" x14ac:dyDescent="0.25">
      <c r="A48" s="2" t="s">
        <v>49</v>
      </c>
    </row>
    <row r="49" spans="1:1" x14ac:dyDescent="0.25">
      <c r="A49" s="2" t="s">
        <v>50</v>
      </c>
    </row>
    <row r="50" spans="1:1" x14ac:dyDescent="0.25">
      <c r="A50" s="2" t="s">
        <v>51</v>
      </c>
    </row>
    <row r="51" spans="1:1" x14ac:dyDescent="0.25">
      <c r="A51" s="2" t="s">
        <v>52</v>
      </c>
    </row>
    <row r="52" spans="1:1" x14ac:dyDescent="0.25">
      <c r="A52" s="2" t="s">
        <v>53</v>
      </c>
    </row>
    <row r="53" spans="1:1" x14ac:dyDescent="0.25">
      <c r="A53" s="2" t="s">
        <v>54</v>
      </c>
    </row>
    <row r="54" spans="1:1" x14ac:dyDescent="0.25">
      <c r="A54" s="2" t="s">
        <v>55</v>
      </c>
    </row>
    <row r="55" spans="1:1" ht="21" x14ac:dyDescent="0.25">
      <c r="A55" s="2" t="s">
        <v>56</v>
      </c>
    </row>
    <row r="56" spans="1:1" x14ac:dyDescent="0.25">
      <c r="A56" s="2" t="s">
        <v>57</v>
      </c>
    </row>
    <row r="57" spans="1:1" x14ac:dyDescent="0.25">
      <c r="A57" s="2" t="s">
        <v>58</v>
      </c>
    </row>
    <row r="58" spans="1:1" x14ac:dyDescent="0.25">
      <c r="A58" s="2" t="s">
        <v>59</v>
      </c>
    </row>
    <row r="59" spans="1:1" x14ac:dyDescent="0.25">
      <c r="A59" s="2" t="s">
        <v>60</v>
      </c>
    </row>
    <row r="60" spans="1:1" x14ac:dyDescent="0.25">
      <c r="A60" s="2" t="s">
        <v>61</v>
      </c>
    </row>
    <row r="61" spans="1:1" x14ac:dyDescent="0.25">
      <c r="A61" s="2" t="s">
        <v>62</v>
      </c>
    </row>
    <row r="62" spans="1:1" ht="21" x14ac:dyDescent="0.25">
      <c r="A62" s="2" t="s">
        <v>63</v>
      </c>
    </row>
    <row r="63" spans="1:1" ht="21" x14ac:dyDescent="0.25">
      <c r="A63" s="2" t="s">
        <v>64</v>
      </c>
    </row>
    <row r="64" spans="1:1" x14ac:dyDescent="0.25">
      <c r="A64" s="2" t="s">
        <v>65</v>
      </c>
    </row>
    <row r="65" spans="1:1" ht="21" x14ac:dyDescent="0.25">
      <c r="A65" s="2" t="s">
        <v>66</v>
      </c>
    </row>
    <row r="66" spans="1:1" ht="21" x14ac:dyDescent="0.25">
      <c r="A66" s="2" t="s">
        <v>67</v>
      </c>
    </row>
    <row r="67" spans="1:1" x14ac:dyDescent="0.25">
      <c r="A67" s="2" t="s">
        <v>68</v>
      </c>
    </row>
    <row r="68" spans="1:1" x14ac:dyDescent="0.25">
      <c r="A68" s="2" t="s">
        <v>69</v>
      </c>
    </row>
    <row r="69" spans="1:1" x14ac:dyDescent="0.25">
      <c r="A69" s="2" t="s">
        <v>70</v>
      </c>
    </row>
    <row r="70" spans="1:1" x14ac:dyDescent="0.25">
      <c r="A70" s="2" t="s">
        <v>71</v>
      </c>
    </row>
    <row r="71" spans="1:1" x14ac:dyDescent="0.25">
      <c r="A71" s="2" t="s">
        <v>72</v>
      </c>
    </row>
    <row r="72" spans="1:1" x14ac:dyDescent="0.25">
      <c r="A72" s="2" t="s">
        <v>73</v>
      </c>
    </row>
    <row r="73" spans="1:1" x14ac:dyDescent="0.25">
      <c r="A73" s="2" t="s">
        <v>74</v>
      </c>
    </row>
    <row r="74" spans="1:1" x14ac:dyDescent="0.25">
      <c r="A74" s="2" t="s">
        <v>75</v>
      </c>
    </row>
    <row r="75" spans="1:1" x14ac:dyDescent="0.25">
      <c r="A75" s="2" t="s">
        <v>76</v>
      </c>
    </row>
    <row r="76" spans="1:1" x14ac:dyDescent="0.25">
      <c r="A76" s="2" t="s">
        <v>77</v>
      </c>
    </row>
    <row r="77" spans="1:1" x14ac:dyDescent="0.25">
      <c r="A77" s="2" t="s">
        <v>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workbookViewId="0">
      <selection activeCell="C75" sqref="C75:G75"/>
    </sheetView>
  </sheetViews>
  <sheetFormatPr defaultRowHeight="15" x14ac:dyDescent="0.25"/>
  <cols>
    <col min="1" max="1" width="17.28515625" customWidth="1"/>
    <col min="2" max="2" width="15.7109375" customWidth="1"/>
    <col min="3" max="6" width="16.7109375" customWidth="1"/>
    <col min="7" max="7" width="22.140625" customWidth="1"/>
    <col min="8" max="8" width="14.140625" customWidth="1"/>
  </cols>
  <sheetData>
    <row r="1" spans="1:8" ht="19.5" x14ac:dyDescent="0.25">
      <c r="A1" s="78" t="s">
        <v>100</v>
      </c>
      <c r="B1" s="79"/>
      <c r="C1" s="79"/>
      <c r="D1" s="79"/>
      <c r="E1" s="79"/>
      <c r="F1" s="79"/>
      <c r="G1" s="79"/>
      <c r="H1" s="80"/>
    </row>
    <row r="2" spans="1:8" ht="20.25" thickBot="1" x14ac:dyDescent="0.3">
      <c r="A2" s="81" t="s">
        <v>106</v>
      </c>
      <c r="B2" s="82"/>
      <c r="C2" s="82"/>
      <c r="D2" s="82"/>
      <c r="E2" s="82"/>
      <c r="F2" s="82"/>
      <c r="G2" s="82"/>
      <c r="H2" s="83"/>
    </row>
    <row r="4" spans="1:8" ht="31.5" x14ac:dyDescent="0.25">
      <c r="A4" s="3" t="s">
        <v>105</v>
      </c>
      <c r="B4" s="9"/>
      <c r="C4" s="3" t="s">
        <v>86</v>
      </c>
      <c r="D4" s="9"/>
      <c r="E4" s="3" t="s">
        <v>225</v>
      </c>
      <c r="F4" s="9"/>
      <c r="G4" s="3" t="s">
        <v>87</v>
      </c>
      <c r="H4" s="9"/>
    </row>
    <row r="5" spans="1:8" ht="31.5" x14ac:dyDescent="0.25">
      <c r="A5" s="3" t="s">
        <v>101</v>
      </c>
      <c r="B5" s="9"/>
      <c r="C5" s="3" t="s">
        <v>90</v>
      </c>
      <c r="D5" s="9"/>
      <c r="E5" s="3" t="s">
        <v>224</v>
      </c>
      <c r="F5" s="9"/>
      <c r="G5" s="3" t="s">
        <v>91</v>
      </c>
      <c r="H5" s="10"/>
    </row>
    <row r="6" spans="1:8" ht="15.75" x14ac:dyDescent="0.25">
      <c r="A6" s="48" t="s">
        <v>89</v>
      </c>
      <c r="B6" s="48"/>
      <c r="C6" s="48"/>
      <c r="D6" s="9"/>
      <c r="E6" s="48" t="s">
        <v>102</v>
      </c>
      <c r="F6" s="48"/>
      <c r="G6" s="48"/>
      <c r="H6" s="9"/>
    </row>
    <row r="8" spans="1:8" x14ac:dyDescent="0.25">
      <c r="A8" s="85" t="s">
        <v>92</v>
      </c>
      <c r="B8" s="85"/>
      <c r="C8" s="85"/>
      <c r="D8" s="85"/>
      <c r="E8" s="85"/>
      <c r="F8" s="85"/>
      <c r="G8" s="85"/>
      <c r="H8" s="85"/>
    </row>
    <row r="9" spans="1:8" ht="48" customHeight="1" x14ac:dyDescent="0.25">
      <c r="A9" s="86" t="s">
        <v>227</v>
      </c>
      <c r="B9" s="86"/>
      <c r="C9" s="86"/>
      <c r="D9" s="86"/>
      <c r="E9" s="86"/>
      <c r="F9" s="86"/>
      <c r="G9" s="86"/>
      <c r="H9" s="86"/>
    </row>
    <row r="10" spans="1:8" x14ac:dyDescent="0.25">
      <c r="A10" s="4"/>
    </row>
    <row r="11" spans="1:8" ht="40.5" customHeight="1" x14ac:dyDescent="0.25">
      <c r="A11" s="5" t="s">
        <v>93</v>
      </c>
      <c r="B11" s="11" t="s">
        <v>103</v>
      </c>
      <c r="C11" s="53" t="s">
        <v>104</v>
      </c>
      <c r="D11" s="54"/>
      <c r="E11" s="54"/>
      <c r="F11" s="54"/>
      <c r="G11" s="55"/>
      <c r="H11" s="5" t="s">
        <v>94</v>
      </c>
    </row>
    <row r="12" spans="1:8" ht="33.75" customHeight="1" x14ac:dyDescent="0.25">
      <c r="A12" s="49" t="s">
        <v>111</v>
      </c>
      <c r="B12" s="8" t="s">
        <v>85</v>
      </c>
      <c r="C12" s="34" t="s">
        <v>109</v>
      </c>
      <c r="D12" s="35"/>
      <c r="E12" s="35"/>
      <c r="F12" s="35"/>
      <c r="G12" s="36"/>
      <c r="H12" s="27">
        <f>IF($A12="Not Applicable", "", COUNTIF(B12:B29,"Yes")/(18-COUNTIF(B12:B29,"N/A"))*2)</f>
        <v>0.7142857142857143</v>
      </c>
    </row>
    <row r="13" spans="1:8" ht="18.75" customHeight="1" x14ac:dyDescent="0.25">
      <c r="A13" s="50"/>
      <c r="B13" s="8" t="s">
        <v>97</v>
      </c>
      <c r="C13" s="31" t="s">
        <v>107</v>
      </c>
      <c r="D13" s="52"/>
      <c r="E13" s="52"/>
      <c r="F13" s="52"/>
      <c r="G13" s="33"/>
      <c r="H13" s="27"/>
    </row>
    <row r="14" spans="1:8" x14ac:dyDescent="0.25">
      <c r="A14" s="50"/>
      <c r="B14" s="8" t="s">
        <v>97</v>
      </c>
      <c r="C14" s="31" t="s">
        <v>108</v>
      </c>
      <c r="D14" s="52"/>
      <c r="E14" s="52"/>
      <c r="F14" s="52"/>
      <c r="G14" s="33"/>
      <c r="H14" s="27"/>
    </row>
    <row r="15" spans="1:8" ht="47.25" customHeight="1" x14ac:dyDescent="0.25">
      <c r="A15" s="50"/>
      <c r="B15" s="8" t="s">
        <v>97</v>
      </c>
      <c r="C15" s="28" t="s">
        <v>110</v>
      </c>
      <c r="D15" s="47"/>
      <c r="E15" s="47"/>
      <c r="F15" s="47"/>
      <c r="G15" s="30"/>
      <c r="H15" s="27"/>
    </row>
    <row r="16" spans="1:8" ht="28.5" customHeight="1" x14ac:dyDescent="0.25">
      <c r="A16" s="50"/>
      <c r="B16" s="25" t="s">
        <v>97</v>
      </c>
      <c r="C16" s="28" t="s">
        <v>115</v>
      </c>
      <c r="D16" s="47"/>
      <c r="E16" s="47"/>
      <c r="F16" s="47"/>
      <c r="G16" s="30"/>
      <c r="H16" s="27"/>
    </row>
    <row r="17" spans="1:8" x14ac:dyDescent="0.25">
      <c r="A17" s="50"/>
      <c r="B17" s="8" t="s">
        <v>97</v>
      </c>
      <c r="C17" s="31" t="s">
        <v>112</v>
      </c>
      <c r="D17" s="52"/>
      <c r="E17" s="52"/>
      <c r="F17" s="52"/>
      <c r="G17" s="33"/>
      <c r="H17" s="27"/>
    </row>
    <row r="18" spans="1:8" x14ac:dyDescent="0.25">
      <c r="A18" s="50"/>
      <c r="B18" s="8" t="s">
        <v>85</v>
      </c>
      <c r="C18" s="31" t="s">
        <v>113</v>
      </c>
      <c r="D18" s="52"/>
      <c r="E18" s="52"/>
      <c r="F18" s="52"/>
      <c r="G18" s="33"/>
      <c r="H18" s="27"/>
    </row>
    <row r="19" spans="1:8" x14ac:dyDescent="0.25">
      <c r="A19" s="50"/>
      <c r="B19" s="8" t="s">
        <v>85</v>
      </c>
      <c r="C19" s="31" t="s">
        <v>114</v>
      </c>
      <c r="D19" s="32"/>
      <c r="E19" s="32"/>
      <c r="F19" s="32"/>
      <c r="G19" s="33"/>
      <c r="H19" s="27"/>
    </row>
    <row r="20" spans="1:8" ht="30" customHeight="1" x14ac:dyDescent="0.25">
      <c r="A20" s="50"/>
      <c r="B20" s="24" t="s">
        <v>85</v>
      </c>
      <c r="C20" s="28" t="s">
        <v>123</v>
      </c>
      <c r="D20" s="29"/>
      <c r="E20" s="29"/>
      <c r="F20" s="29"/>
      <c r="G20" s="30"/>
      <c r="H20" s="37"/>
    </row>
    <row r="21" spans="1:8" x14ac:dyDescent="0.25">
      <c r="A21" s="50"/>
      <c r="B21" s="8" t="s">
        <v>222</v>
      </c>
      <c r="C21" s="31" t="s">
        <v>116</v>
      </c>
      <c r="D21" s="32"/>
      <c r="E21" s="32"/>
      <c r="F21" s="32"/>
      <c r="G21" s="33"/>
      <c r="H21" s="37"/>
    </row>
    <row r="22" spans="1:8" x14ac:dyDescent="0.25">
      <c r="A22" s="50"/>
      <c r="B22" s="8" t="s">
        <v>222</v>
      </c>
      <c r="C22" s="31" t="s">
        <v>117</v>
      </c>
      <c r="D22" s="32"/>
      <c r="E22" s="32"/>
      <c r="F22" s="32"/>
      <c r="G22" s="33"/>
      <c r="H22" s="37"/>
    </row>
    <row r="23" spans="1:8" ht="30" customHeight="1" x14ac:dyDescent="0.25">
      <c r="A23" s="50"/>
      <c r="B23" s="24" t="s">
        <v>85</v>
      </c>
      <c r="C23" s="28" t="s">
        <v>124</v>
      </c>
      <c r="D23" s="29"/>
      <c r="E23" s="29"/>
      <c r="F23" s="29"/>
      <c r="G23" s="30"/>
      <c r="H23" s="37"/>
    </row>
    <row r="24" spans="1:8" x14ac:dyDescent="0.25">
      <c r="A24" s="50"/>
      <c r="B24" s="21" t="s">
        <v>97</v>
      </c>
      <c r="C24" s="31" t="s">
        <v>118</v>
      </c>
      <c r="D24" s="32"/>
      <c r="E24" s="32"/>
      <c r="F24" s="32"/>
      <c r="G24" s="33"/>
      <c r="H24" s="37"/>
    </row>
    <row r="25" spans="1:8" ht="29.25" customHeight="1" x14ac:dyDescent="0.25">
      <c r="A25" s="50"/>
      <c r="B25" s="24"/>
      <c r="C25" s="28" t="s">
        <v>125</v>
      </c>
      <c r="D25" s="29"/>
      <c r="E25" s="29"/>
      <c r="F25" s="29"/>
      <c r="G25" s="30"/>
      <c r="H25" s="37"/>
    </row>
    <row r="26" spans="1:8" x14ac:dyDescent="0.25">
      <c r="A26" s="50"/>
      <c r="B26" s="8" t="s">
        <v>222</v>
      </c>
      <c r="C26" s="31" t="s">
        <v>119</v>
      </c>
      <c r="D26" s="32"/>
      <c r="E26" s="32"/>
      <c r="F26" s="32"/>
      <c r="G26" s="33"/>
      <c r="H26" s="37"/>
    </row>
    <row r="27" spans="1:8" x14ac:dyDescent="0.25">
      <c r="A27" s="50"/>
      <c r="B27" s="8" t="s">
        <v>222</v>
      </c>
      <c r="C27" s="31" t="s">
        <v>120</v>
      </c>
      <c r="D27" s="32"/>
      <c r="E27" s="32"/>
      <c r="F27" s="32"/>
      <c r="G27" s="33"/>
      <c r="H27" s="37"/>
    </row>
    <row r="28" spans="1:8" x14ac:dyDescent="0.25">
      <c r="A28" s="50"/>
      <c r="B28" s="21"/>
      <c r="C28" s="28" t="s">
        <v>121</v>
      </c>
      <c r="D28" s="29"/>
      <c r="E28" s="29"/>
      <c r="F28" s="29"/>
      <c r="G28" s="30"/>
      <c r="H28" s="37"/>
    </row>
    <row r="29" spans="1:8" x14ac:dyDescent="0.25">
      <c r="A29" s="51"/>
      <c r="B29" s="21"/>
      <c r="C29" s="44" t="s">
        <v>122</v>
      </c>
      <c r="D29" s="45"/>
      <c r="E29" s="45"/>
      <c r="F29" s="45"/>
      <c r="G29" s="46"/>
      <c r="H29" s="37"/>
    </row>
    <row r="30" spans="1:8" ht="20.25" customHeight="1" x14ac:dyDescent="0.25">
      <c r="A30" s="49" t="s">
        <v>126</v>
      </c>
      <c r="B30" s="8"/>
      <c r="C30" s="28" t="s">
        <v>127</v>
      </c>
      <c r="D30" s="29"/>
      <c r="E30" s="29"/>
      <c r="F30" s="29"/>
      <c r="G30" s="30"/>
      <c r="H30" s="27">
        <f>IF($A30="Not Applicable", "", COUNTIF(B30:B34,"Yes")/5*2)</f>
        <v>0.4</v>
      </c>
    </row>
    <row r="31" spans="1:8" x14ac:dyDescent="0.25">
      <c r="A31" s="50"/>
      <c r="B31" s="8"/>
      <c r="C31" s="28" t="s">
        <v>128</v>
      </c>
      <c r="D31" s="29"/>
      <c r="E31" s="29"/>
      <c r="F31" s="29"/>
      <c r="G31" s="30"/>
      <c r="H31" s="27"/>
    </row>
    <row r="32" spans="1:8" x14ac:dyDescent="0.25">
      <c r="A32" s="50"/>
      <c r="B32" s="8" t="s">
        <v>85</v>
      </c>
      <c r="C32" s="28" t="s">
        <v>129</v>
      </c>
      <c r="D32" s="29"/>
      <c r="E32" s="29"/>
      <c r="F32" s="29"/>
      <c r="G32" s="30"/>
      <c r="H32" s="27"/>
    </row>
    <row r="33" spans="1:8" x14ac:dyDescent="0.25">
      <c r="A33" s="50"/>
      <c r="B33" s="8"/>
      <c r="C33" s="28" t="s">
        <v>130</v>
      </c>
      <c r="D33" s="29"/>
      <c r="E33" s="29"/>
      <c r="F33" s="29"/>
      <c r="G33" s="30"/>
      <c r="H33" s="27"/>
    </row>
    <row r="34" spans="1:8" ht="33" customHeight="1" x14ac:dyDescent="0.25">
      <c r="A34" s="50"/>
      <c r="B34" s="8"/>
      <c r="C34" s="28" t="s">
        <v>131</v>
      </c>
      <c r="D34" s="29"/>
      <c r="E34" s="29"/>
      <c r="F34" s="29"/>
      <c r="G34" s="30"/>
      <c r="H34" s="27"/>
    </row>
    <row r="35" spans="1:8" x14ac:dyDescent="0.25">
      <c r="A35" s="61" t="s">
        <v>132</v>
      </c>
      <c r="B35" s="8"/>
      <c r="C35" s="34" t="s">
        <v>133</v>
      </c>
      <c r="D35" s="35"/>
      <c r="E35" s="35"/>
      <c r="F35" s="35"/>
      <c r="G35" s="36"/>
      <c r="H35" s="27">
        <f>IF($A35="Not Applicable", "", COUNTIF(B35:B40,"Yes")/6*2)</f>
        <v>0</v>
      </c>
    </row>
    <row r="36" spans="1:8" x14ac:dyDescent="0.25">
      <c r="A36" s="61"/>
      <c r="B36" s="8"/>
      <c r="C36" s="28" t="s">
        <v>134</v>
      </c>
      <c r="D36" s="47"/>
      <c r="E36" s="47"/>
      <c r="F36" s="47"/>
      <c r="G36" s="30"/>
      <c r="H36" s="27"/>
    </row>
    <row r="37" spans="1:8" ht="45" customHeight="1" x14ac:dyDescent="0.25">
      <c r="A37" s="61"/>
      <c r="B37" s="8"/>
      <c r="C37" s="28" t="s">
        <v>135</v>
      </c>
      <c r="D37" s="47"/>
      <c r="E37" s="47"/>
      <c r="F37" s="47"/>
      <c r="G37" s="30"/>
      <c r="H37" s="27"/>
    </row>
    <row r="38" spans="1:8" ht="30" customHeight="1" x14ac:dyDescent="0.25">
      <c r="A38" s="61"/>
      <c r="B38" s="8"/>
      <c r="C38" s="28" t="s">
        <v>136</v>
      </c>
      <c r="D38" s="29"/>
      <c r="E38" s="29"/>
      <c r="F38" s="29"/>
      <c r="G38" s="30"/>
      <c r="H38" s="27"/>
    </row>
    <row r="39" spans="1:8" x14ac:dyDescent="0.25">
      <c r="A39" s="61"/>
      <c r="B39" s="8"/>
      <c r="C39" s="41" t="s">
        <v>137</v>
      </c>
      <c r="D39" s="42"/>
      <c r="E39" s="42"/>
      <c r="F39" s="42"/>
      <c r="G39" s="43"/>
      <c r="H39" s="27"/>
    </row>
    <row r="40" spans="1:8" ht="31.5" customHeight="1" x14ac:dyDescent="0.25">
      <c r="A40" s="61"/>
      <c r="B40" s="8"/>
      <c r="C40" s="44" t="s">
        <v>138</v>
      </c>
      <c r="D40" s="45"/>
      <c r="E40" s="45"/>
      <c r="F40" s="45"/>
      <c r="G40" s="46"/>
      <c r="H40" s="27"/>
    </row>
    <row r="41" spans="1:8" ht="31.5" customHeight="1" x14ac:dyDescent="0.25">
      <c r="A41" s="61" t="s">
        <v>139</v>
      </c>
      <c r="B41" s="8" t="s">
        <v>85</v>
      </c>
      <c r="C41" s="34" t="s">
        <v>140</v>
      </c>
      <c r="D41" s="35"/>
      <c r="E41" s="35"/>
      <c r="F41" s="35"/>
      <c r="G41" s="36"/>
      <c r="H41" s="38">
        <f>IF($A41="Not Applicable", "", COUNTIF(B41:B45,"Yes")/5*2)</f>
        <v>1.6</v>
      </c>
    </row>
    <row r="42" spans="1:8" x14ac:dyDescent="0.25">
      <c r="A42" s="61"/>
      <c r="B42" s="8" t="s">
        <v>85</v>
      </c>
      <c r="C42" s="28" t="s">
        <v>141</v>
      </c>
      <c r="D42" s="29"/>
      <c r="E42" s="29"/>
      <c r="F42" s="29"/>
      <c r="G42" s="30"/>
      <c r="H42" s="39"/>
    </row>
    <row r="43" spans="1:8" x14ac:dyDescent="0.25">
      <c r="A43" s="61"/>
      <c r="B43" s="8" t="s">
        <v>85</v>
      </c>
      <c r="C43" s="28" t="s">
        <v>142</v>
      </c>
      <c r="D43" s="29"/>
      <c r="E43" s="29"/>
      <c r="F43" s="29"/>
      <c r="G43" s="30"/>
      <c r="H43" s="39"/>
    </row>
    <row r="44" spans="1:8" x14ac:dyDescent="0.25">
      <c r="A44" s="61"/>
      <c r="B44" s="8" t="s">
        <v>85</v>
      </c>
      <c r="C44" s="28" t="s">
        <v>143</v>
      </c>
      <c r="D44" s="29"/>
      <c r="E44" s="29"/>
      <c r="F44" s="29"/>
      <c r="G44" s="30"/>
      <c r="H44" s="39"/>
    </row>
    <row r="45" spans="1:8" x14ac:dyDescent="0.25">
      <c r="A45" s="61"/>
      <c r="B45" s="8" t="s">
        <v>97</v>
      </c>
      <c r="C45" s="44" t="s">
        <v>144</v>
      </c>
      <c r="D45" s="45"/>
      <c r="E45" s="45"/>
      <c r="F45" s="45"/>
      <c r="G45" s="46"/>
      <c r="H45" s="40"/>
    </row>
    <row r="46" spans="1:8" x14ac:dyDescent="0.25">
      <c r="A46" s="58" t="s">
        <v>145</v>
      </c>
      <c r="B46" s="8"/>
      <c r="C46" s="34" t="s">
        <v>146</v>
      </c>
      <c r="D46" s="35"/>
      <c r="E46" s="35"/>
      <c r="F46" s="35"/>
      <c r="G46" s="36"/>
      <c r="H46" s="38">
        <f>IF($A46="Not Applicable", "", COUNTIF(B46:B49,"Yes")/4*2)</f>
        <v>0</v>
      </c>
    </row>
    <row r="47" spans="1:8" x14ac:dyDescent="0.25">
      <c r="A47" s="59"/>
      <c r="B47" s="8"/>
      <c r="C47" s="28" t="s">
        <v>147</v>
      </c>
      <c r="D47" s="29"/>
      <c r="E47" s="29"/>
      <c r="F47" s="29"/>
      <c r="G47" s="30"/>
      <c r="H47" s="39"/>
    </row>
    <row r="48" spans="1:8" ht="31.5" customHeight="1" x14ac:dyDescent="0.25">
      <c r="A48" s="59"/>
      <c r="B48" s="8"/>
      <c r="C48" s="28" t="s">
        <v>148</v>
      </c>
      <c r="D48" s="29"/>
      <c r="E48" s="29"/>
      <c r="F48" s="29"/>
      <c r="G48" s="30"/>
      <c r="H48" s="39"/>
    </row>
    <row r="49" spans="1:8" ht="31.5" customHeight="1" x14ac:dyDescent="0.25">
      <c r="A49" s="60"/>
      <c r="B49" s="8"/>
      <c r="C49" s="44" t="s">
        <v>149</v>
      </c>
      <c r="D49" s="45"/>
      <c r="E49" s="45"/>
      <c r="F49" s="45"/>
      <c r="G49" s="46"/>
      <c r="H49" s="40"/>
    </row>
    <row r="50" spans="1:8" x14ac:dyDescent="0.25">
      <c r="A50" s="61" t="s">
        <v>150</v>
      </c>
      <c r="B50" s="8"/>
      <c r="C50" s="34" t="s">
        <v>151</v>
      </c>
      <c r="D50" s="35"/>
      <c r="E50" s="35"/>
      <c r="F50" s="35"/>
      <c r="G50" s="36"/>
      <c r="H50" s="27">
        <f>IF($A50="Not Applicable", "", COUNTIF(B50:B54,"Yes")/5*2)</f>
        <v>0</v>
      </c>
    </row>
    <row r="51" spans="1:8" ht="27" customHeight="1" x14ac:dyDescent="0.25">
      <c r="A51" s="61"/>
      <c r="B51" s="8"/>
      <c r="C51" s="28" t="s">
        <v>152</v>
      </c>
      <c r="D51" s="47"/>
      <c r="E51" s="47"/>
      <c r="F51" s="47"/>
      <c r="G51" s="30"/>
      <c r="H51" s="27"/>
    </row>
    <row r="52" spans="1:8" x14ac:dyDescent="0.25">
      <c r="A52" s="61"/>
      <c r="B52" s="8"/>
      <c r="C52" s="28" t="s">
        <v>153</v>
      </c>
      <c r="D52" s="29"/>
      <c r="E52" s="29"/>
      <c r="F52" s="29"/>
      <c r="G52" s="30"/>
      <c r="H52" s="27"/>
    </row>
    <row r="53" spans="1:8" x14ac:dyDescent="0.25">
      <c r="A53" s="61"/>
      <c r="B53" s="8"/>
      <c r="C53" s="28" t="s">
        <v>154</v>
      </c>
      <c r="D53" s="29"/>
      <c r="E53" s="29"/>
      <c r="F53" s="29"/>
      <c r="G53" s="30"/>
      <c r="H53" s="27"/>
    </row>
    <row r="54" spans="1:8" ht="31.5" customHeight="1" x14ac:dyDescent="0.25">
      <c r="A54" s="61"/>
      <c r="B54" s="8"/>
      <c r="C54" s="28" t="s">
        <v>155</v>
      </c>
      <c r="D54" s="29"/>
      <c r="E54" s="29"/>
      <c r="F54" s="29"/>
      <c r="G54" s="30"/>
      <c r="H54" s="27"/>
    </row>
    <row r="55" spans="1:8" ht="30" customHeight="1" x14ac:dyDescent="0.25">
      <c r="A55" s="49" t="s">
        <v>156</v>
      </c>
      <c r="B55" s="21"/>
      <c r="C55" s="34" t="s">
        <v>157</v>
      </c>
      <c r="D55" s="35"/>
      <c r="E55" s="35"/>
      <c r="F55" s="35"/>
      <c r="G55" s="36"/>
      <c r="H55" s="37">
        <f>IF($A55="Not Applicable", "", COUNTIF(B55:B68,"Yes")/14*2)</f>
        <v>0</v>
      </c>
    </row>
    <row r="56" spans="1:8" x14ac:dyDescent="0.25">
      <c r="A56" s="50"/>
      <c r="B56" s="21"/>
      <c r="C56" s="28" t="s">
        <v>158</v>
      </c>
      <c r="D56" s="29"/>
      <c r="E56" s="29"/>
      <c r="F56" s="29"/>
      <c r="G56" s="30"/>
      <c r="H56" s="37"/>
    </row>
    <row r="57" spans="1:8" x14ac:dyDescent="0.25">
      <c r="A57" s="50"/>
      <c r="B57" s="21"/>
      <c r="C57" s="28" t="s">
        <v>159</v>
      </c>
      <c r="D57" s="29"/>
      <c r="E57" s="29"/>
      <c r="F57" s="29"/>
      <c r="G57" s="30"/>
      <c r="H57" s="37"/>
    </row>
    <row r="58" spans="1:8" x14ac:dyDescent="0.25">
      <c r="A58" s="50"/>
      <c r="B58" s="21"/>
      <c r="C58" s="28" t="s">
        <v>160</v>
      </c>
      <c r="D58" s="29"/>
      <c r="E58" s="29"/>
      <c r="F58" s="29"/>
      <c r="G58" s="30"/>
      <c r="H58" s="37"/>
    </row>
    <row r="59" spans="1:8" ht="29.25" customHeight="1" x14ac:dyDescent="0.25">
      <c r="A59" s="50"/>
      <c r="B59" s="24"/>
      <c r="C59" s="28" t="s">
        <v>168</v>
      </c>
      <c r="D59" s="29"/>
      <c r="E59" s="29"/>
      <c r="F59" s="29"/>
      <c r="G59" s="30"/>
      <c r="H59" s="37"/>
    </row>
    <row r="60" spans="1:8" x14ac:dyDescent="0.25">
      <c r="A60" s="50"/>
      <c r="B60" s="21"/>
      <c r="C60" s="31" t="s">
        <v>161</v>
      </c>
      <c r="D60" s="32"/>
      <c r="E60" s="32"/>
      <c r="F60" s="32"/>
      <c r="G60" s="33"/>
      <c r="H60" s="37"/>
    </row>
    <row r="61" spans="1:8" ht="30.75" customHeight="1" x14ac:dyDescent="0.25">
      <c r="A61" s="50"/>
      <c r="B61" s="21"/>
      <c r="C61" s="31" t="s">
        <v>162</v>
      </c>
      <c r="D61" s="32"/>
      <c r="E61" s="32"/>
      <c r="F61" s="32"/>
      <c r="G61" s="33"/>
      <c r="H61" s="37"/>
    </row>
    <row r="62" spans="1:8" x14ac:dyDescent="0.25">
      <c r="A62" s="50"/>
      <c r="B62" s="21"/>
      <c r="C62" s="31" t="s">
        <v>163</v>
      </c>
      <c r="D62" s="32"/>
      <c r="E62" s="32"/>
      <c r="F62" s="32"/>
      <c r="G62" s="33"/>
      <c r="H62" s="37"/>
    </row>
    <row r="63" spans="1:8" x14ac:dyDescent="0.25">
      <c r="A63" s="50"/>
      <c r="B63" s="21"/>
      <c r="C63" s="31" t="s">
        <v>164</v>
      </c>
      <c r="D63" s="32"/>
      <c r="E63" s="32"/>
      <c r="F63" s="32"/>
      <c r="G63" s="33"/>
      <c r="H63" s="37"/>
    </row>
    <row r="64" spans="1:8" x14ac:dyDescent="0.25">
      <c r="A64" s="50"/>
      <c r="B64" s="21"/>
      <c r="C64" s="31" t="s">
        <v>165</v>
      </c>
      <c r="D64" s="32"/>
      <c r="E64" s="32"/>
      <c r="F64" s="32"/>
      <c r="G64" s="33"/>
      <c r="H64" s="37"/>
    </row>
    <row r="65" spans="1:8" x14ac:dyDescent="0.25">
      <c r="A65" s="50"/>
      <c r="B65" s="21"/>
      <c r="C65" s="31" t="s">
        <v>166</v>
      </c>
      <c r="D65" s="32"/>
      <c r="E65" s="32"/>
      <c r="F65" s="32"/>
      <c r="G65" s="33"/>
      <c r="H65" s="37"/>
    </row>
    <row r="66" spans="1:8" x14ac:dyDescent="0.25">
      <c r="A66" s="50"/>
      <c r="B66" s="21"/>
      <c r="C66" s="31" t="s">
        <v>167</v>
      </c>
      <c r="D66" s="32"/>
      <c r="E66" s="32"/>
      <c r="F66" s="32"/>
      <c r="G66" s="33"/>
      <c r="H66" s="37"/>
    </row>
    <row r="67" spans="1:8" ht="30" customHeight="1" x14ac:dyDescent="0.25">
      <c r="A67" s="50"/>
      <c r="B67" s="21"/>
      <c r="C67" s="28" t="s">
        <v>169</v>
      </c>
      <c r="D67" s="29"/>
      <c r="E67" s="29"/>
      <c r="F67" s="29"/>
      <c r="G67" s="30"/>
      <c r="H67" s="37"/>
    </row>
    <row r="68" spans="1:8" ht="27.75" customHeight="1" x14ac:dyDescent="0.25">
      <c r="A68" s="50"/>
      <c r="B68" s="21"/>
      <c r="C68" s="44" t="s">
        <v>170</v>
      </c>
      <c r="D68" s="45"/>
      <c r="E68" s="45"/>
      <c r="F68" s="45"/>
      <c r="G68" s="46"/>
      <c r="H68" s="37"/>
    </row>
    <row r="69" spans="1:8" ht="15.75" x14ac:dyDescent="0.25">
      <c r="A69" s="62"/>
      <c r="B69" s="63"/>
      <c r="C69" s="67"/>
      <c r="D69" s="67"/>
      <c r="E69" s="67"/>
      <c r="F69" s="67"/>
      <c r="G69" s="56" t="s">
        <v>0</v>
      </c>
      <c r="H69" s="38">
        <f>AVERAGE(H12:H68)</f>
        <v>0.38775510204081637</v>
      </c>
    </row>
    <row r="70" spans="1:8" ht="15.75" x14ac:dyDescent="0.25">
      <c r="A70" s="64"/>
      <c r="B70" s="65"/>
      <c r="C70" s="68"/>
      <c r="D70" s="68"/>
      <c r="E70" s="68"/>
      <c r="F70" s="68"/>
      <c r="G70" s="57"/>
      <c r="H70" s="40"/>
    </row>
    <row r="72" spans="1:8" ht="17.25" x14ac:dyDescent="0.25">
      <c r="A72" s="87" t="s">
        <v>99</v>
      </c>
      <c r="B72" s="87"/>
      <c r="C72" s="87"/>
      <c r="D72" s="87"/>
      <c r="E72" s="87"/>
      <c r="F72" s="87"/>
      <c r="G72" s="87"/>
      <c r="H72" s="87"/>
    </row>
    <row r="73" spans="1:8" ht="35.25" customHeight="1" x14ac:dyDescent="0.25">
      <c r="A73" s="84" t="s">
        <v>98</v>
      </c>
      <c r="B73" s="84"/>
      <c r="C73" s="84"/>
      <c r="D73" s="84"/>
      <c r="E73" s="84"/>
      <c r="F73" s="84"/>
      <c r="G73" s="84"/>
      <c r="H73" s="84"/>
    </row>
    <row r="75" spans="1:8" ht="15" customHeight="1" x14ac:dyDescent="0.25">
      <c r="A75" s="76" t="s">
        <v>93</v>
      </c>
      <c r="B75" s="77"/>
      <c r="C75" s="73" t="s">
        <v>228</v>
      </c>
      <c r="D75" s="74"/>
      <c r="E75" s="74"/>
      <c r="F75" s="74"/>
      <c r="G75" s="75"/>
      <c r="H75" s="7" t="s">
        <v>95</v>
      </c>
    </row>
    <row r="76" spans="1:8" ht="90" customHeight="1" x14ac:dyDescent="0.25">
      <c r="A76" s="72" t="s">
        <v>111</v>
      </c>
      <c r="B76" s="72"/>
      <c r="C76" s="66"/>
      <c r="D76" s="66"/>
      <c r="E76" s="66"/>
      <c r="F76" s="66"/>
      <c r="G76" s="66"/>
      <c r="H76" s="18"/>
    </row>
    <row r="77" spans="1:8" ht="90" customHeight="1" x14ac:dyDescent="0.25">
      <c r="A77" s="72" t="s">
        <v>126</v>
      </c>
      <c r="B77" s="72"/>
      <c r="C77" s="66"/>
      <c r="D77" s="66"/>
      <c r="E77" s="66"/>
      <c r="F77" s="66"/>
      <c r="G77" s="66"/>
      <c r="H77" s="18"/>
    </row>
    <row r="78" spans="1:8" ht="90" customHeight="1" x14ac:dyDescent="0.25">
      <c r="A78" s="72" t="s">
        <v>171</v>
      </c>
      <c r="B78" s="72"/>
      <c r="C78" s="66"/>
      <c r="D78" s="66"/>
      <c r="E78" s="66"/>
      <c r="F78" s="66"/>
      <c r="G78" s="66"/>
      <c r="H78" s="18"/>
    </row>
    <row r="79" spans="1:8" ht="90" customHeight="1" x14ac:dyDescent="0.25">
      <c r="A79" s="90" t="s">
        <v>172</v>
      </c>
      <c r="B79" s="91"/>
      <c r="C79" s="69"/>
      <c r="D79" s="70"/>
      <c r="E79" s="70"/>
      <c r="F79" s="70"/>
      <c r="G79" s="71"/>
      <c r="H79" s="18"/>
    </row>
    <row r="80" spans="1:8" ht="90" customHeight="1" x14ac:dyDescent="0.25">
      <c r="A80" s="90" t="s">
        <v>145</v>
      </c>
      <c r="B80" s="91"/>
      <c r="C80" s="69"/>
      <c r="D80" s="70"/>
      <c r="E80" s="70"/>
      <c r="F80" s="70"/>
      <c r="G80" s="71"/>
      <c r="H80" s="18"/>
    </row>
    <row r="81" spans="1:8" ht="90" customHeight="1" x14ac:dyDescent="0.25">
      <c r="A81" s="90" t="s">
        <v>150</v>
      </c>
      <c r="B81" s="91"/>
      <c r="C81" s="69"/>
      <c r="D81" s="70"/>
      <c r="E81" s="70"/>
      <c r="F81" s="70"/>
      <c r="G81" s="71"/>
      <c r="H81" s="18"/>
    </row>
    <row r="82" spans="1:8" ht="90" customHeight="1" x14ac:dyDescent="0.25">
      <c r="A82" s="72" t="s">
        <v>156</v>
      </c>
      <c r="B82" s="72"/>
      <c r="C82" s="66"/>
      <c r="D82" s="66"/>
      <c r="E82" s="66"/>
      <c r="F82" s="66"/>
      <c r="G82" s="66"/>
      <c r="H82" s="18"/>
    </row>
    <row r="83" spans="1:8" ht="45" customHeight="1" x14ac:dyDescent="0.25">
      <c r="A83" s="88" t="s">
        <v>96</v>
      </c>
      <c r="B83" s="88"/>
      <c r="C83" s="89"/>
      <c r="D83" s="89"/>
      <c r="E83" s="89"/>
      <c r="F83" s="89"/>
      <c r="G83" s="89"/>
      <c r="H83" s="89"/>
    </row>
    <row r="84" spans="1:8" ht="15" customHeight="1" x14ac:dyDescent="0.25">
      <c r="A84" s="6"/>
      <c r="B84" s="6"/>
      <c r="C84" s="6"/>
      <c r="D84" s="1"/>
    </row>
    <row r="85" spans="1:8" ht="15" customHeight="1" x14ac:dyDescent="0.25">
      <c r="A85" s="6"/>
      <c r="B85" s="6"/>
      <c r="C85" s="6"/>
      <c r="D85" s="1"/>
    </row>
    <row r="86" spans="1:8" ht="15" customHeight="1" x14ac:dyDescent="0.25">
      <c r="A86" s="6"/>
      <c r="B86" s="6"/>
      <c r="C86" s="6"/>
      <c r="D86" s="1"/>
    </row>
    <row r="87" spans="1:8" ht="15" customHeight="1" x14ac:dyDescent="0.25">
      <c r="A87" s="6"/>
      <c r="B87" s="6"/>
      <c r="C87" s="6"/>
      <c r="D87" s="1"/>
    </row>
    <row r="88" spans="1:8" ht="15" customHeight="1" x14ac:dyDescent="0.25">
      <c r="A88" s="6"/>
      <c r="B88" s="6"/>
      <c r="C88" s="6"/>
      <c r="D88" s="1"/>
    </row>
    <row r="89" spans="1:8" ht="15" customHeight="1" x14ac:dyDescent="0.25">
      <c r="A89" s="6"/>
      <c r="B89" s="6"/>
      <c r="C89" s="6"/>
      <c r="D89" s="1"/>
    </row>
    <row r="90" spans="1:8" ht="15.75" customHeight="1" x14ac:dyDescent="0.25">
      <c r="A90" s="6"/>
      <c r="B90" s="6"/>
      <c r="C90" s="6"/>
      <c r="D90" s="1"/>
    </row>
    <row r="91" spans="1:8" x14ac:dyDescent="0.25">
      <c r="A91" s="1"/>
      <c r="B91" s="1"/>
      <c r="C91" s="1"/>
      <c r="D91" s="1"/>
    </row>
    <row r="92" spans="1:8" x14ac:dyDescent="0.25">
      <c r="A92" s="1"/>
      <c r="B92" s="1"/>
      <c r="C92" s="1"/>
      <c r="D92" s="1"/>
    </row>
  </sheetData>
  <sheetProtection algorithmName="SHA-512" hashValue="4Q8kuqEt+XIT8GhLxzRm8W6xnEcf1i40kShqCaJW+z70jdYxZjDJZaYyWcav1Tt/m8grGhgI5eZLW+V0amkR3g==" saltValue="t6L7ay4+E35E2CZYv091cw==" spinCount="100000" sheet="1" objects="1" scenarios="1"/>
  <mergeCells count="106">
    <mergeCell ref="C82:G82"/>
    <mergeCell ref="C78:G78"/>
    <mergeCell ref="A83:B83"/>
    <mergeCell ref="A82:B82"/>
    <mergeCell ref="A78:B78"/>
    <mergeCell ref="C83:H83"/>
    <mergeCell ref="A80:B80"/>
    <mergeCell ref="A81:B81"/>
    <mergeCell ref="A79:B79"/>
    <mergeCell ref="C80:G80"/>
    <mergeCell ref="C81:G81"/>
    <mergeCell ref="C77:G77"/>
    <mergeCell ref="E69:E70"/>
    <mergeCell ref="F69:F70"/>
    <mergeCell ref="C79:G79"/>
    <mergeCell ref="A77:B77"/>
    <mergeCell ref="A76:B76"/>
    <mergeCell ref="C75:G75"/>
    <mergeCell ref="A75:B75"/>
    <mergeCell ref="A1:H1"/>
    <mergeCell ref="A2:H2"/>
    <mergeCell ref="A73:H73"/>
    <mergeCell ref="C76:G76"/>
    <mergeCell ref="A8:H8"/>
    <mergeCell ref="A9:H9"/>
    <mergeCell ref="A72:H72"/>
    <mergeCell ref="C51:G51"/>
    <mergeCell ref="C54:G54"/>
    <mergeCell ref="C69:C70"/>
    <mergeCell ref="D69:D70"/>
    <mergeCell ref="C32:G32"/>
    <mergeCell ref="H69:H70"/>
    <mergeCell ref="A30:A34"/>
    <mergeCell ref="H30:H34"/>
    <mergeCell ref="A35:A40"/>
    <mergeCell ref="G69:G70"/>
    <mergeCell ref="C30:G30"/>
    <mergeCell ref="C31:G31"/>
    <mergeCell ref="A46:A49"/>
    <mergeCell ref="A41:A45"/>
    <mergeCell ref="C41:G41"/>
    <mergeCell ref="C33:G33"/>
    <mergeCell ref="C34:G34"/>
    <mergeCell ref="A69:B69"/>
    <mergeCell ref="A70:B70"/>
    <mergeCell ref="C42:G42"/>
    <mergeCell ref="C45:G45"/>
    <mergeCell ref="C43:G43"/>
    <mergeCell ref="C44:G44"/>
    <mergeCell ref="C46:G46"/>
    <mergeCell ref="C47:G47"/>
    <mergeCell ref="C49:G49"/>
    <mergeCell ref="A55:A68"/>
    <mergeCell ref="C67:G67"/>
    <mergeCell ref="C68:G68"/>
    <mergeCell ref="A50:A54"/>
    <mergeCell ref="A6:C6"/>
    <mergeCell ref="E6:G6"/>
    <mergeCell ref="A12:A29"/>
    <mergeCell ref="H12:H29"/>
    <mergeCell ref="C12:G12"/>
    <mergeCell ref="C13:G13"/>
    <mergeCell ref="C14:G14"/>
    <mergeCell ref="C11:G11"/>
    <mergeCell ref="C15:G15"/>
    <mergeCell ref="C16:G16"/>
    <mergeCell ref="C17:G17"/>
    <mergeCell ref="C18:G18"/>
    <mergeCell ref="C19:G19"/>
    <mergeCell ref="C29:G29"/>
    <mergeCell ref="H46:H49"/>
    <mergeCell ref="C48:G48"/>
    <mergeCell ref="C23:G23"/>
    <mergeCell ref="C22:G22"/>
    <mergeCell ref="C20:G20"/>
    <mergeCell ref="C21:G21"/>
    <mergeCell ref="C39:G39"/>
    <mergeCell ref="C38:G38"/>
    <mergeCell ref="C28:G28"/>
    <mergeCell ref="C26:G26"/>
    <mergeCell ref="C27:G27"/>
    <mergeCell ref="C25:G25"/>
    <mergeCell ref="C24:G24"/>
    <mergeCell ref="C35:G35"/>
    <mergeCell ref="C40:G40"/>
    <mergeCell ref="H35:H40"/>
    <mergeCell ref="C36:G36"/>
    <mergeCell ref="C37:G37"/>
    <mergeCell ref="H41:H45"/>
    <mergeCell ref="H50:H54"/>
    <mergeCell ref="C59:G59"/>
    <mergeCell ref="C60:G60"/>
    <mergeCell ref="C61:G61"/>
    <mergeCell ref="C62:G62"/>
    <mergeCell ref="C63:G63"/>
    <mergeCell ref="C64:G64"/>
    <mergeCell ref="C65:G65"/>
    <mergeCell ref="C66:G66"/>
    <mergeCell ref="C52:G52"/>
    <mergeCell ref="C53:G53"/>
    <mergeCell ref="C55:G55"/>
    <mergeCell ref="C56:G56"/>
    <mergeCell ref="C57:G57"/>
    <mergeCell ref="C58:G58"/>
    <mergeCell ref="H55:H68"/>
    <mergeCell ref="C50:G50"/>
  </mergeCells>
  <dataValidations count="11">
    <dataValidation type="date" allowBlank="1" showInputMessage="1" showErrorMessage="1" sqref="H5">
      <formula1>42005</formula1>
      <formula2>TODAY()</formula2>
    </dataValidation>
    <dataValidation type="list" allowBlank="1" showInputMessage="1" showErrorMessage="1" sqref="A12:A29">
      <formula1>"1. Actively involves the community throughout the process.,Not Applicable"</formula1>
    </dataValidation>
    <dataValidation type="list" allowBlank="1" showInputMessage="1" showErrorMessage="1" sqref="A30:A34">
      <formula1>"2. Uses regular growth monitoring to identify malnourished children and to monitor participants who have graduated.,Not Applicable"</formula1>
    </dataValidation>
    <dataValidation type="list" allowBlank="1" showInputMessage="1" showErrorMessage="1" sqref="A35:A40">
      <formula1>"3. Followed all 10 key steps of PDH implementation prior to conducting the first Hearth session in the community,Not Applicable"</formula1>
    </dataValidation>
    <dataValidation type="list" allowBlank="1" showInputMessage="1" showErrorMessage="1" sqref="A41:A45">
      <formula1>"4. Prior to sessions deworm all children and provide immunisations and micronutrients.,Not Applicable"</formula1>
    </dataValidation>
    <dataValidation type="list" allowBlank="1" showInputMessage="1" showErrorMessage="1" sqref="B12:B20 B23:B25 B28:B68">
      <formula1>"Yes,No"</formula1>
    </dataValidation>
    <dataValidation type="list" allowBlank="1" showInputMessage="1" showErrorMessage="1" sqref="A46:A49">
      <formula1>"5. Volunteer training was conducted for Hearth implementation.,Not Applicable"</formula1>
    </dataValidation>
    <dataValidation type="list" allowBlank="1" showInputMessage="1" showErrorMessage="1" sqref="A50:A54">
      <formula1>"6. Use community volunteers to conduct Hearth sessions and follow-up home visits.,Not Applicable"</formula1>
    </dataValidation>
    <dataValidation type="list" allowBlank="1" showInputMessage="1" showErrorMessage="1" sqref="A55:A68">
      <formula1>"7. Design 2-3 Hearth menus based on locally available and affordable foods (especially including PD foods if possible).,Not Applicable"</formula1>
    </dataValidation>
    <dataValidation type="list" allowBlank="1" showInputMessage="1" showErrorMessage="1" sqref="B21:B22 B26:B27">
      <formula1>"Yes,No,N/A"</formula1>
    </dataValidation>
    <dataValidation type="list" allowBlank="1" showInputMessage="1" showErrorMessage="1" sqref="F5">
      <formula1>"self-assessment, third party, mixed"</formula1>
    </dataValidation>
  </dataValidations>
  <pageMargins left="0.25" right="0.25" top="0.75" bottom="0.75" header="0.3" footer="0.3"/>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Customization!$A:$A</xm:f>
          </x14:formula1>
          <xm:sqref>D4</xm:sqref>
        </x14:dataValidation>
        <x14:dataValidation type="list" allowBlank="1" showInputMessage="1" showErrorMessage="1">
          <x14:formula1>
            <xm:f>Customization!$C$1:$C$4</xm:f>
          </x14:formula1>
          <xm:sqref>D6</xm:sqref>
        </x14:dataValidation>
        <x14:dataValidation type="list" allowBlank="1" showInputMessage="1" showErrorMessage="1">
          <x14:formula1>
            <xm:f>Customization!$E$1:$E$4</xm:f>
          </x14:formula1>
          <xm:sqref>H6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workbookViewId="0">
      <selection activeCell="B43" sqref="B43"/>
    </sheetView>
  </sheetViews>
  <sheetFormatPr defaultRowHeight="15" x14ac:dyDescent="0.25"/>
  <cols>
    <col min="1" max="1" width="16.85546875" style="12" customWidth="1"/>
    <col min="2" max="2" width="7.140625" style="12" bestFit="1" customWidth="1"/>
    <col min="3" max="3" width="7.7109375" style="12" customWidth="1"/>
    <col min="4" max="4" width="18.7109375" style="12" customWidth="1"/>
    <col min="5" max="5" width="14.140625" style="12" customWidth="1"/>
    <col min="6" max="6" width="13.5703125" style="12" customWidth="1"/>
    <col min="7" max="7" width="12.7109375" style="12" customWidth="1"/>
    <col min="8" max="8" width="17.42578125" style="12" customWidth="1"/>
    <col min="9" max="9" width="13.140625" style="12" customWidth="1"/>
    <col min="10" max="16384" width="9.140625" style="12"/>
  </cols>
  <sheetData>
    <row r="1" spans="1:9" ht="19.5" x14ac:dyDescent="0.25">
      <c r="A1" s="95" t="s">
        <v>100</v>
      </c>
      <c r="B1" s="96"/>
      <c r="C1" s="96"/>
      <c r="D1" s="96"/>
      <c r="E1" s="96"/>
      <c r="F1" s="96"/>
      <c r="G1" s="96"/>
      <c r="H1" s="96"/>
      <c r="I1" s="97"/>
    </row>
    <row r="2" spans="1:9" ht="20.25" thickBot="1" x14ac:dyDescent="0.3">
      <c r="A2" s="98" t="s">
        <v>106</v>
      </c>
      <c r="B2" s="99"/>
      <c r="C2" s="99"/>
      <c r="D2" s="99"/>
      <c r="E2" s="99"/>
      <c r="F2" s="99"/>
      <c r="G2" s="99"/>
      <c r="H2" s="99"/>
      <c r="I2" s="100"/>
    </row>
    <row r="4" spans="1:9" ht="31.5" x14ac:dyDescent="0.25">
      <c r="A4" s="13" t="s">
        <v>105</v>
      </c>
      <c r="B4" s="107"/>
      <c r="C4" s="108"/>
      <c r="D4" s="13" t="s">
        <v>86</v>
      </c>
      <c r="E4" s="9"/>
      <c r="F4" s="13" t="s">
        <v>225</v>
      </c>
      <c r="G4" s="9"/>
      <c r="H4" s="13" t="s">
        <v>87</v>
      </c>
      <c r="I4" s="9"/>
    </row>
    <row r="5" spans="1:9" ht="31.5" x14ac:dyDescent="0.25">
      <c r="A5" s="13" t="s">
        <v>101</v>
      </c>
      <c r="B5" s="107"/>
      <c r="C5" s="108"/>
      <c r="D5" s="13" t="s">
        <v>90</v>
      </c>
      <c r="E5" s="9"/>
      <c r="F5" s="13" t="s">
        <v>88</v>
      </c>
      <c r="G5" s="9"/>
      <c r="H5" s="13" t="s">
        <v>91</v>
      </c>
      <c r="I5" s="10"/>
    </row>
    <row r="6" spans="1:9" ht="15.75" x14ac:dyDescent="0.25">
      <c r="A6" s="101" t="s">
        <v>89</v>
      </c>
      <c r="B6" s="101"/>
      <c r="C6" s="101"/>
      <c r="D6" s="101"/>
      <c r="E6" s="9"/>
      <c r="F6" s="101" t="s">
        <v>102</v>
      </c>
      <c r="G6" s="101"/>
      <c r="H6" s="101"/>
      <c r="I6" s="9"/>
    </row>
    <row r="8" spans="1:9" x14ac:dyDescent="0.25">
      <c r="A8" s="102" t="s">
        <v>92</v>
      </c>
      <c r="B8" s="102"/>
      <c r="C8" s="102"/>
      <c r="D8" s="102"/>
      <c r="E8" s="102"/>
      <c r="F8" s="102"/>
      <c r="G8" s="102"/>
      <c r="H8" s="102"/>
      <c r="I8" s="102"/>
    </row>
    <row r="9" spans="1:9" ht="66" customHeight="1" x14ac:dyDescent="0.25">
      <c r="A9" s="103" t="s">
        <v>229</v>
      </c>
      <c r="B9" s="103"/>
      <c r="C9" s="103"/>
      <c r="D9" s="103"/>
      <c r="E9" s="103"/>
      <c r="F9" s="103"/>
      <c r="G9" s="103"/>
      <c r="H9" s="103"/>
      <c r="I9" s="103"/>
    </row>
    <row r="10" spans="1:9" x14ac:dyDescent="0.25">
      <c r="A10" s="14"/>
      <c r="B10" s="14"/>
    </row>
    <row r="11" spans="1:9" ht="15" customHeight="1" x14ac:dyDescent="0.25">
      <c r="A11" s="15" t="s">
        <v>93</v>
      </c>
      <c r="B11" s="16" t="s">
        <v>103</v>
      </c>
      <c r="C11" s="104" t="s">
        <v>104</v>
      </c>
      <c r="D11" s="105"/>
      <c r="E11" s="105"/>
      <c r="F11" s="105"/>
      <c r="G11" s="105"/>
      <c r="H11" s="106"/>
      <c r="I11" s="15" t="s">
        <v>94</v>
      </c>
    </row>
    <row r="12" spans="1:9" ht="30" customHeight="1" x14ac:dyDescent="0.25">
      <c r="A12" s="92" t="s">
        <v>173</v>
      </c>
      <c r="B12" s="8"/>
      <c r="C12" s="109" t="s">
        <v>174</v>
      </c>
      <c r="D12" s="110"/>
      <c r="E12" s="110"/>
      <c r="F12" s="110"/>
      <c r="G12" s="110"/>
      <c r="H12" s="111"/>
      <c r="I12" s="94">
        <f>IF($A12="Not Applicable", "", COUNTIF(B13:B14,"Yes")/3*2)</f>
        <v>0.66666666666666663</v>
      </c>
    </row>
    <row r="13" spans="1:9" ht="29.25" customHeight="1" x14ac:dyDescent="0.25">
      <c r="A13" s="93"/>
      <c r="B13" s="8"/>
      <c r="C13" s="112" t="s">
        <v>175</v>
      </c>
      <c r="D13" s="113"/>
      <c r="E13" s="113"/>
      <c r="F13" s="113"/>
      <c r="G13" s="113"/>
      <c r="H13" s="114"/>
      <c r="I13" s="94"/>
    </row>
    <row r="14" spans="1:9" x14ac:dyDescent="0.25">
      <c r="A14" s="93"/>
      <c r="B14" s="8" t="s">
        <v>85</v>
      </c>
      <c r="C14" s="112" t="s">
        <v>176</v>
      </c>
      <c r="D14" s="113"/>
      <c r="E14" s="113"/>
      <c r="F14" s="113"/>
      <c r="G14" s="113"/>
      <c r="H14" s="114"/>
      <c r="I14" s="94"/>
    </row>
    <row r="15" spans="1:9" ht="26.25" customHeight="1" x14ac:dyDescent="0.25">
      <c r="A15" s="93"/>
      <c r="B15" s="25"/>
      <c r="C15" s="115" t="s">
        <v>220</v>
      </c>
      <c r="D15" s="116"/>
      <c r="E15" s="116"/>
      <c r="F15" s="116"/>
      <c r="G15" s="116"/>
      <c r="H15" s="117"/>
      <c r="I15" s="94"/>
    </row>
    <row r="16" spans="1:9" ht="19.5" customHeight="1" x14ac:dyDescent="0.25">
      <c r="A16" s="93" t="s">
        <v>183</v>
      </c>
      <c r="B16" s="8" t="s">
        <v>85</v>
      </c>
      <c r="C16" s="118" t="s">
        <v>177</v>
      </c>
      <c r="D16" s="119"/>
      <c r="E16" s="119"/>
      <c r="F16" s="119"/>
      <c r="G16" s="119"/>
      <c r="H16" s="120"/>
      <c r="I16" s="94">
        <f>IF($A16="Not Applicable", "", COUNTIF(B16:B21,"Yes")/6*2)</f>
        <v>0.33333333333333331</v>
      </c>
    </row>
    <row r="17" spans="1:9" ht="30.75" customHeight="1" x14ac:dyDescent="0.25">
      <c r="A17" s="93"/>
      <c r="B17" s="8" t="s">
        <v>97</v>
      </c>
      <c r="C17" s="112" t="s">
        <v>178</v>
      </c>
      <c r="D17" s="113"/>
      <c r="E17" s="113"/>
      <c r="F17" s="113"/>
      <c r="G17" s="113"/>
      <c r="H17" s="114"/>
      <c r="I17" s="94"/>
    </row>
    <row r="18" spans="1:9" x14ac:dyDescent="0.25">
      <c r="A18" s="93"/>
      <c r="B18" s="8" t="s">
        <v>97</v>
      </c>
      <c r="C18" s="112" t="s">
        <v>179</v>
      </c>
      <c r="D18" s="113"/>
      <c r="E18" s="113"/>
      <c r="F18" s="113"/>
      <c r="G18" s="113"/>
      <c r="H18" s="114"/>
      <c r="I18" s="94"/>
    </row>
    <row r="19" spans="1:9" ht="25.5" customHeight="1" x14ac:dyDescent="0.25">
      <c r="A19" s="93"/>
      <c r="B19" s="8"/>
      <c r="C19" s="112" t="s">
        <v>180</v>
      </c>
      <c r="D19" s="113"/>
      <c r="E19" s="113"/>
      <c r="F19" s="113"/>
      <c r="G19" s="113"/>
      <c r="H19" s="114"/>
      <c r="I19" s="94"/>
    </row>
    <row r="20" spans="1:9" ht="26.25" customHeight="1" x14ac:dyDescent="0.25">
      <c r="A20" s="93"/>
      <c r="B20" s="8"/>
      <c r="C20" s="112" t="s">
        <v>181</v>
      </c>
      <c r="D20" s="113"/>
      <c r="E20" s="113"/>
      <c r="F20" s="113"/>
      <c r="G20" s="113"/>
      <c r="H20" s="114"/>
      <c r="I20" s="94"/>
    </row>
    <row r="21" spans="1:9" ht="24.75" customHeight="1" x14ac:dyDescent="0.25">
      <c r="A21" s="93"/>
      <c r="B21" s="8"/>
      <c r="C21" s="112" t="s">
        <v>182</v>
      </c>
      <c r="D21" s="113"/>
      <c r="E21" s="113"/>
      <c r="F21" s="113"/>
      <c r="G21" s="113"/>
      <c r="H21" s="114"/>
      <c r="I21" s="94"/>
    </row>
    <row r="22" spans="1:9" ht="30" customHeight="1" x14ac:dyDescent="0.25">
      <c r="A22" s="93"/>
      <c r="B22" s="25" t="s">
        <v>85</v>
      </c>
      <c r="C22" s="115" t="s">
        <v>219</v>
      </c>
      <c r="D22" s="116"/>
      <c r="E22" s="116"/>
      <c r="F22" s="116"/>
      <c r="G22" s="116"/>
      <c r="H22" s="117"/>
      <c r="I22" s="94"/>
    </row>
    <row r="23" spans="1:9" ht="15" customHeight="1" x14ac:dyDescent="0.25">
      <c r="A23" s="93" t="s">
        <v>184</v>
      </c>
      <c r="B23" s="8" t="s">
        <v>85</v>
      </c>
      <c r="C23" s="112" t="s">
        <v>185</v>
      </c>
      <c r="D23" s="113"/>
      <c r="E23" s="113"/>
      <c r="F23" s="113"/>
      <c r="G23" s="113"/>
      <c r="H23" s="114"/>
      <c r="I23" s="94">
        <f>IF($A23="Not Applicable", "", COUNTIF(B23:B24,"Yes")/2*2)</f>
        <v>2</v>
      </c>
    </row>
    <row r="24" spans="1:9" ht="15" customHeight="1" x14ac:dyDescent="0.25">
      <c r="A24" s="93"/>
      <c r="B24" s="8" t="s">
        <v>85</v>
      </c>
      <c r="C24" s="112" t="s">
        <v>186</v>
      </c>
      <c r="D24" s="113"/>
      <c r="E24" s="113"/>
      <c r="F24" s="113"/>
      <c r="G24" s="113"/>
      <c r="H24" s="114"/>
      <c r="I24" s="94"/>
    </row>
    <row r="25" spans="1:9" ht="45.75" customHeight="1" x14ac:dyDescent="0.25">
      <c r="A25" s="93"/>
      <c r="B25" s="26" t="s">
        <v>85</v>
      </c>
      <c r="C25" s="115" t="s">
        <v>218</v>
      </c>
      <c r="D25" s="116"/>
      <c r="E25" s="116"/>
      <c r="F25" s="116"/>
      <c r="G25" s="116"/>
      <c r="H25" s="117"/>
      <c r="I25" s="94"/>
    </row>
    <row r="26" spans="1:9" x14ac:dyDescent="0.25">
      <c r="A26" s="93" t="s">
        <v>187</v>
      </c>
      <c r="B26" s="8" t="s">
        <v>85</v>
      </c>
      <c r="C26" s="112" t="s">
        <v>188</v>
      </c>
      <c r="D26" s="113"/>
      <c r="E26" s="113"/>
      <c r="F26" s="113"/>
      <c r="G26" s="113"/>
      <c r="H26" s="114"/>
      <c r="I26" s="123">
        <f>IF($A26="Not Applicable", "", COUNTIF(B26:B31,"Yes")/6*2)</f>
        <v>0.33333333333333331</v>
      </c>
    </row>
    <row r="27" spans="1:9" ht="29.25" customHeight="1" x14ac:dyDescent="0.25">
      <c r="A27" s="93"/>
      <c r="B27" s="8"/>
      <c r="C27" s="112" t="s">
        <v>189</v>
      </c>
      <c r="D27" s="113"/>
      <c r="E27" s="113"/>
      <c r="F27" s="113"/>
      <c r="G27" s="113"/>
      <c r="H27" s="114"/>
      <c r="I27" s="151"/>
    </row>
    <row r="28" spans="1:9" ht="30" customHeight="1" x14ac:dyDescent="0.25">
      <c r="A28" s="93"/>
      <c r="B28" s="8"/>
      <c r="C28" s="112" t="s">
        <v>190</v>
      </c>
      <c r="D28" s="113"/>
      <c r="E28" s="113"/>
      <c r="F28" s="113"/>
      <c r="G28" s="113"/>
      <c r="H28" s="114"/>
      <c r="I28" s="151"/>
    </row>
    <row r="29" spans="1:9" ht="31.5" customHeight="1" x14ac:dyDescent="0.25">
      <c r="A29" s="93"/>
      <c r="B29" s="8"/>
      <c r="C29" s="112" t="s">
        <v>191</v>
      </c>
      <c r="D29" s="113"/>
      <c r="E29" s="113"/>
      <c r="F29" s="113"/>
      <c r="G29" s="113"/>
      <c r="H29" s="114"/>
      <c r="I29" s="151"/>
    </row>
    <row r="30" spans="1:9" ht="30.75" customHeight="1" x14ac:dyDescent="0.25">
      <c r="A30" s="93"/>
      <c r="B30" s="8"/>
      <c r="C30" s="112" t="s">
        <v>192</v>
      </c>
      <c r="D30" s="113"/>
      <c r="E30" s="113"/>
      <c r="F30" s="113"/>
      <c r="G30" s="113"/>
      <c r="H30" s="114"/>
      <c r="I30" s="151"/>
    </row>
    <row r="31" spans="1:9" x14ac:dyDescent="0.25">
      <c r="A31" s="93"/>
      <c r="B31" s="8"/>
      <c r="C31" s="133" t="s">
        <v>193</v>
      </c>
      <c r="D31" s="134"/>
      <c r="E31" s="134"/>
      <c r="F31" s="134"/>
      <c r="G31" s="134"/>
      <c r="H31" s="135"/>
      <c r="I31" s="151"/>
    </row>
    <row r="32" spans="1:9" ht="30.75" customHeight="1" x14ac:dyDescent="0.25">
      <c r="A32" s="93"/>
      <c r="B32" s="25"/>
      <c r="C32" s="133" t="s">
        <v>217</v>
      </c>
      <c r="D32" s="134"/>
      <c r="E32" s="134"/>
      <c r="F32" s="134"/>
      <c r="G32" s="134"/>
      <c r="H32" s="135"/>
      <c r="I32" s="124"/>
    </row>
    <row r="33" spans="1:9" s="23" customFormat="1" ht="30.75" customHeight="1" x14ac:dyDescent="0.25">
      <c r="A33" s="145" t="s">
        <v>223</v>
      </c>
      <c r="B33" s="21"/>
      <c r="C33" s="158" t="s">
        <v>194</v>
      </c>
      <c r="D33" s="159"/>
      <c r="E33" s="159"/>
      <c r="F33" s="159"/>
      <c r="G33" s="159"/>
      <c r="H33" s="160"/>
      <c r="I33" s="123">
        <f>IF($A33="Not Applicable", "", COUNTIF(B33:B36,"Yes")/4*2)</f>
        <v>0</v>
      </c>
    </row>
    <row r="34" spans="1:9" s="23" customFormat="1" x14ac:dyDescent="0.25">
      <c r="A34" s="146"/>
      <c r="B34" s="21"/>
      <c r="C34" s="133" t="s">
        <v>195</v>
      </c>
      <c r="D34" s="134"/>
      <c r="E34" s="134"/>
      <c r="F34" s="134"/>
      <c r="G34" s="134"/>
      <c r="H34" s="135"/>
      <c r="I34" s="151"/>
    </row>
    <row r="35" spans="1:9" s="23" customFormat="1" ht="27" customHeight="1" x14ac:dyDescent="0.25">
      <c r="A35" s="146"/>
      <c r="B35" s="21"/>
      <c r="C35" s="133" t="s">
        <v>196</v>
      </c>
      <c r="D35" s="134"/>
      <c r="E35" s="134"/>
      <c r="F35" s="134"/>
      <c r="G35" s="134"/>
      <c r="H35" s="135"/>
      <c r="I35" s="151"/>
    </row>
    <row r="36" spans="1:9" s="23" customFormat="1" ht="30" customHeight="1" x14ac:dyDescent="0.25">
      <c r="A36" s="147"/>
      <c r="B36" s="21"/>
      <c r="C36" s="136" t="s">
        <v>197</v>
      </c>
      <c r="D36" s="137"/>
      <c r="E36" s="137"/>
      <c r="F36" s="137"/>
      <c r="G36" s="137"/>
      <c r="H36" s="138"/>
      <c r="I36" s="124"/>
    </row>
    <row r="37" spans="1:9" s="23" customFormat="1" x14ac:dyDescent="0.25">
      <c r="A37" s="145" t="s">
        <v>204</v>
      </c>
      <c r="B37" s="21" t="s">
        <v>85</v>
      </c>
      <c r="C37" s="133" t="s">
        <v>198</v>
      </c>
      <c r="D37" s="134"/>
      <c r="E37" s="134"/>
      <c r="F37" s="134"/>
      <c r="G37" s="134"/>
      <c r="H37" s="135"/>
      <c r="I37" s="123">
        <f>IF($A37="Not Applicable", "", COUNTIF(B37:B42,"Yes")/6*2)</f>
        <v>2</v>
      </c>
    </row>
    <row r="38" spans="1:9" s="23" customFormat="1" x14ac:dyDescent="0.25">
      <c r="A38" s="146"/>
      <c r="B38" s="21" t="s">
        <v>85</v>
      </c>
      <c r="C38" s="133" t="s">
        <v>199</v>
      </c>
      <c r="D38" s="134"/>
      <c r="E38" s="134"/>
      <c r="F38" s="134"/>
      <c r="G38" s="134"/>
      <c r="H38" s="135"/>
      <c r="I38" s="151"/>
    </row>
    <row r="39" spans="1:9" s="23" customFormat="1" ht="28.5" customHeight="1" x14ac:dyDescent="0.25">
      <c r="A39" s="146"/>
      <c r="B39" s="21" t="s">
        <v>85</v>
      </c>
      <c r="C39" s="133" t="s">
        <v>200</v>
      </c>
      <c r="D39" s="134"/>
      <c r="E39" s="134"/>
      <c r="F39" s="134"/>
      <c r="G39" s="134"/>
      <c r="H39" s="135"/>
      <c r="I39" s="151"/>
    </row>
    <row r="40" spans="1:9" ht="30.75" customHeight="1" x14ac:dyDescent="0.25">
      <c r="A40" s="146"/>
      <c r="B40" s="22" t="s">
        <v>85</v>
      </c>
      <c r="C40" s="133" t="s">
        <v>201</v>
      </c>
      <c r="D40" s="134"/>
      <c r="E40" s="134"/>
      <c r="F40" s="134"/>
      <c r="G40" s="134"/>
      <c r="H40" s="135"/>
      <c r="I40" s="151"/>
    </row>
    <row r="41" spans="1:9" x14ac:dyDescent="0.25">
      <c r="A41" s="146"/>
      <c r="B41" s="8" t="s">
        <v>85</v>
      </c>
      <c r="C41" s="133" t="s">
        <v>202</v>
      </c>
      <c r="D41" s="134"/>
      <c r="E41" s="134"/>
      <c r="F41" s="134"/>
      <c r="G41" s="134"/>
      <c r="H41" s="135"/>
      <c r="I41" s="151"/>
    </row>
    <row r="42" spans="1:9" ht="15" customHeight="1" x14ac:dyDescent="0.25">
      <c r="A42" s="146"/>
      <c r="B42" s="8" t="s">
        <v>85</v>
      </c>
      <c r="C42" s="133" t="s">
        <v>203</v>
      </c>
      <c r="D42" s="134"/>
      <c r="E42" s="134"/>
      <c r="F42" s="134"/>
      <c r="G42" s="134"/>
      <c r="H42" s="135"/>
      <c r="I42" s="151"/>
    </row>
    <row r="43" spans="1:9" ht="30" customHeight="1" x14ac:dyDescent="0.25">
      <c r="A43" s="147"/>
      <c r="B43" s="25" t="s">
        <v>97</v>
      </c>
      <c r="C43" s="136" t="s">
        <v>216</v>
      </c>
      <c r="D43" s="137"/>
      <c r="E43" s="137"/>
      <c r="F43" s="137"/>
      <c r="G43" s="137"/>
      <c r="H43" s="138"/>
      <c r="I43" s="124"/>
    </row>
    <row r="44" spans="1:9" ht="30" customHeight="1" x14ac:dyDescent="0.25">
      <c r="A44" s="145" t="s">
        <v>212</v>
      </c>
      <c r="B44" s="8"/>
      <c r="C44" s="133" t="s">
        <v>205</v>
      </c>
      <c r="D44" s="134"/>
      <c r="E44" s="134"/>
      <c r="F44" s="134"/>
      <c r="G44" s="134"/>
      <c r="H44" s="135"/>
      <c r="I44" s="123">
        <f>IF($A44="Not Applicable", "", COUNTIF(B44:B48,"Yes")/5*2)</f>
        <v>0.4</v>
      </c>
    </row>
    <row r="45" spans="1:9" ht="30" customHeight="1" x14ac:dyDescent="0.25">
      <c r="A45" s="146"/>
      <c r="B45" s="8"/>
      <c r="C45" s="133" t="s">
        <v>206</v>
      </c>
      <c r="D45" s="134"/>
      <c r="E45" s="134"/>
      <c r="F45" s="134"/>
      <c r="G45" s="134"/>
      <c r="H45" s="135"/>
      <c r="I45" s="151"/>
    </row>
    <row r="46" spans="1:9" ht="30" customHeight="1" x14ac:dyDescent="0.25">
      <c r="A46" s="146"/>
      <c r="B46" s="8" t="s">
        <v>85</v>
      </c>
      <c r="C46" s="133" t="s">
        <v>207</v>
      </c>
      <c r="D46" s="134"/>
      <c r="E46" s="134"/>
      <c r="F46" s="134"/>
      <c r="G46" s="134"/>
      <c r="H46" s="135"/>
      <c r="I46" s="151"/>
    </row>
    <row r="47" spans="1:9" ht="30" customHeight="1" x14ac:dyDescent="0.25">
      <c r="A47" s="146"/>
      <c r="B47" s="8"/>
      <c r="C47" s="133" t="s">
        <v>208</v>
      </c>
      <c r="D47" s="134"/>
      <c r="E47" s="134"/>
      <c r="F47" s="134"/>
      <c r="G47" s="134"/>
      <c r="H47" s="135"/>
      <c r="I47" s="151"/>
    </row>
    <row r="48" spans="1:9" x14ac:dyDescent="0.25">
      <c r="A48" s="146"/>
      <c r="B48" s="8"/>
      <c r="C48" s="133" t="s">
        <v>209</v>
      </c>
      <c r="D48" s="134"/>
      <c r="E48" s="134"/>
      <c r="F48" s="134"/>
      <c r="G48" s="134"/>
      <c r="H48" s="135"/>
      <c r="I48" s="151"/>
    </row>
    <row r="49" spans="1:9" ht="29.25" customHeight="1" x14ac:dyDescent="0.25">
      <c r="A49" s="146"/>
      <c r="B49" s="25"/>
      <c r="C49" s="133" t="s">
        <v>221</v>
      </c>
      <c r="D49" s="134"/>
      <c r="E49" s="134"/>
      <c r="F49" s="134"/>
      <c r="G49" s="134"/>
      <c r="H49" s="135"/>
      <c r="I49" s="151"/>
    </row>
    <row r="50" spans="1:9" x14ac:dyDescent="0.25">
      <c r="A50" s="146"/>
      <c r="B50" s="8"/>
      <c r="C50" s="155" t="s">
        <v>210</v>
      </c>
      <c r="D50" s="156"/>
      <c r="E50" s="156"/>
      <c r="F50" s="156"/>
      <c r="G50" s="156"/>
      <c r="H50" s="157"/>
      <c r="I50" s="151"/>
    </row>
    <row r="51" spans="1:9" x14ac:dyDescent="0.25">
      <c r="A51" s="147"/>
      <c r="B51" s="8"/>
      <c r="C51" s="152" t="s">
        <v>211</v>
      </c>
      <c r="D51" s="153"/>
      <c r="E51" s="153"/>
      <c r="F51" s="153"/>
      <c r="G51" s="153"/>
      <c r="H51" s="154"/>
      <c r="I51" s="124"/>
    </row>
    <row r="52" spans="1:9" ht="90" x14ac:dyDescent="0.25">
      <c r="A52" s="19" t="s">
        <v>214</v>
      </c>
      <c r="B52" s="8" t="s">
        <v>85</v>
      </c>
      <c r="C52" s="133" t="s">
        <v>213</v>
      </c>
      <c r="D52" s="134"/>
      <c r="E52" s="134"/>
      <c r="F52" s="134"/>
      <c r="G52" s="134"/>
      <c r="H52" s="135"/>
      <c r="I52" s="20">
        <f>IF($A52="Not Applicable", "", COUNTIF(B52:B52,"Yes")/1*2)</f>
        <v>2</v>
      </c>
    </row>
    <row r="53" spans="1:9" ht="15.75" x14ac:dyDescent="0.25">
      <c r="A53" s="127"/>
      <c r="B53" s="128"/>
      <c r="C53" s="128"/>
      <c r="D53" s="129"/>
      <c r="E53" s="129"/>
      <c r="F53" s="129"/>
      <c r="G53" s="129"/>
      <c r="H53" s="131" t="s">
        <v>0</v>
      </c>
      <c r="I53" s="123">
        <f>AVERAGE(I12:I52)</f>
        <v>0.96666666666666679</v>
      </c>
    </row>
    <row r="54" spans="1:9" ht="15.75" x14ac:dyDescent="0.25">
      <c r="A54" s="125"/>
      <c r="B54" s="126"/>
      <c r="C54" s="126"/>
      <c r="D54" s="130"/>
      <c r="E54" s="130"/>
      <c r="F54" s="130"/>
      <c r="G54" s="130"/>
      <c r="H54" s="132"/>
      <c r="I54" s="124"/>
    </row>
    <row r="56" spans="1:9" ht="17.25" x14ac:dyDescent="0.25">
      <c r="A56" s="143" t="s">
        <v>99</v>
      </c>
      <c r="B56" s="144"/>
      <c r="C56" s="144"/>
      <c r="D56" s="144"/>
      <c r="E56" s="144"/>
      <c r="F56" s="144"/>
      <c r="G56" s="144"/>
      <c r="H56" s="144"/>
      <c r="I56" s="144"/>
    </row>
    <row r="57" spans="1:9" ht="34.5" customHeight="1" x14ac:dyDescent="0.25">
      <c r="A57" s="121" t="s">
        <v>98</v>
      </c>
      <c r="B57" s="122"/>
      <c r="C57" s="122"/>
      <c r="D57" s="122"/>
      <c r="E57" s="122"/>
      <c r="F57" s="122"/>
      <c r="G57" s="122"/>
      <c r="H57" s="122"/>
      <c r="I57" s="122"/>
    </row>
    <row r="59" spans="1:9" x14ac:dyDescent="0.25">
      <c r="A59" s="139" t="s">
        <v>93</v>
      </c>
      <c r="B59" s="139"/>
      <c r="C59" s="139"/>
      <c r="D59" s="141" t="s">
        <v>228</v>
      </c>
      <c r="E59" s="141"/>
      <c r="F59" s="141"/>
      <c r="G59" s="141"/>
      <c r="H59" s="141"/>
      <c r="I59" s="17" t="s">
        <v>95</v>
      </c>
    </row>
    <row r="60" spans="1:9" ht="45" customHeight="1" x14ac:dyDescent="0.25">
      <c r="A60" s="140" t="s">
        <v>173</v>
      </c>
      <c r="B60" s="140"/>
      <c r="C60" s="140"/>
      <c r="D60" s="66"/>
      <c r="E60" s="66"/>
      <c r="F60" s="66"/>
      <c r="G60" s="66"/>
      <c r="H60" s="66"/>
      <c r="I60" s="18"/>
    </row>
    <row r="61" spans="1:9" ht="45" customHeight="1" x14ac:dyDescent="0.25">
      <c r="A61" s="148" t="s">
        <v>183</v>
      </c>
      <c r="B61" s="149"/>
      <c r="C61" s="150"/>
      <c r="D61" s="69"/>
      <c r="E61" s="70"/>
      <c r="F61" s="70"/>
      <c r="G61" s="70"/>
      <c r="H61" s="71"/>
      <c r="I61" s="18"/>
    </row>
    <row r="62" spans="1:9" ht="45" customHeight="1" x14ac:dyDescent="0.25">
      <c r="A62" s="148" t="s">
        <v>184</v>
      </c>
      <c r="B62" s="149"/>
      <c r="C62" s="150"/>
      <c r="D62" s="69"/>
      <c r="E62" s="70"/>
      <c r="F62" s="70"/>
      <c r="G62" s="70"/>
      <c r="H62" s="71"/>
      <c r="I62" s="18"/>
    </row>
    <row r="63" spans="1:9" ht="45" customHeight="1" x14ac:dyDescent="0.25">
      <c r="A63" s="148" t="s">
        <v>187</v>
      </c>
      <c r="B63" s="149"/>
      <c r="C63" s="150"/>
      <c r="D63" s="69"/>
      <c r="E63" s="70"/>
      <c r="F63" s="70"/>
      <c r="G63" s="70"/>
      <c r="H63" s="71"/>
      <c r="I63" s="18"/>
    </row>
    <row r="64" spans="1:9" ht="45" customHeight="1" x14ac:dyDescent="0.25">
      <c r="A64" s="148" t="s">
        <v>215</v>
      </c>
      <c r="B64" s="149"/>
      <c r="C64" s="150"/>
      <c r="D64" s="69"/>
      <c r="E64" s="70"/>
      <c r="F64" s="70"/>
      <c r="G64" s="70"/>
      <c r="H64" s="71"/>
      <c r="I64" s="18"/>
    </row>
    <row r="65" spans="1:9" ht="45" customHeight="1" x14ac:dyDescent="0.25">
      <c r="A65" s="140" t="s">
        <v>204</v>
      </c>
      <c r="B65" s="140"/>
      <c r="C65" s="140"/>
      <c r="D65" s="66"/>
      <c r="E65" s="66"/>
      <c r="F65" s="66"/>
      <c r="G65" s="66"/>
      <c r="H65" s="66"/>
      <c r="I65" s="18"/>
    </row>
    <row r="66" spans="1:9" ht="45" customHeight="1" x14ac:dyDescent="0.25">
      <c r="A66" s="140" t="s">
        <v>212</v>
      </c>
      <c r="B66" s="140"/>
      <c r="C66" s="140"/>
      <c r="D66" s="66"/>
      <c r="E66" s="66"/>
      <c r="F66" s="66"/>
      <c r="G66" s="66"/>
      <c r="H66" s="66"/>
      <c r="I66" s="18"/>
    </row>
    <row r="67" spans="1:9" ht="45" customHeight="1" x14ac:dyDescent="0.25">
      <c r="A67" s="140" t="s">
        <v>214</v>
      </c>
      <c r="B67" s="140"/>
      <c r="C67" s="140"/>
      <c r="D67" s="66"/>
      <c r="E67" s="66"/>
      <c r="F67" s="66"/>
      <c r="G67" s="66"/>
      <c r="H67" s="66"/>
      <c r="I67" s="18"/>
    </row>
    <row r="68" spans="1:9" ht="45" customHeight="1" x14ac:dyDescent="0.25">
      <c r="A68" s="142" t="s">
        <v>96</v>
      </c>
      <c r="B68" s="142"/>
      <c r="C68" s="142"/>
      <c r="D68" s="89"/>
      <c r="E68" s="89"/>
      <c r="F68" s="89"/>
      <c r="G68" s="89"/>
      <c r="H68" s="89"/>
      <c r="I68" s="89"/>
    </row>
  </sheetData>
  <sheetProtection algorithmName="SHA-512" hashValue="pOd0rzrQ/PgFSjquz0d0niAO+DELEgduigkn1zMgGyPV5i6RtGlIHWdkco4O66tUufJA/DAXpP2pJt2JDwQXJQ==" saltValue="JKPWtPavpWYtMKSf6Jk5ig==" spinCount="100000" sheet="1" objects="1" scenarios="1"/>
  <mergeCells count="94">
    <mergeCell ref="I26:I32"/>
    <mergeCell ref="I33:I36"/>
    <mergeCell ref="I37:I43"/>
    <mergeCell ref="I44:I51"/>
    <mergeCell ref="A61:C61"/>
    <mergeCell ref="C52:H52"/>
    <mergeCell ref="C51:H51"/>
    <mergeCell ref="C50:H50"/>
    <mergeCell ref="A37:A43"/>
    <mergeCell ref="A44:A51"/>
    <mergeCell ref="C45:H45"/>
    <mergeCell ref="C46:H46"/>
    <mergeCell ref="C47:H47"/>
    <mergeCell ref="C48:H48"/>
    <mergeCell ref="C49:H49"/>
    <mergeCell ref="C33:H33"/>
    <mergeCell ref="A62:C62"/>
    <mergeCell ref="A63:C63"/>
    <mergeCell ref="A64:C64"/>
    <mergeCell ref="D61:H61"/>
    <mergeCell ref="D62:H62"/>
    <mergeCell ref="D63:H63"/>
    <mergeCell ref="D64:H64"/>
    <mergeCell ref="C39:H39"/>
    <mergeCell ref="A33:A36"/>
    <mergeCell ref="C40:H40"/>
    <mergeCell ref="C41:H41"/>
    <mergeCell ref="C42:H42"/>
    <mergeCell ref="C34:H34"/>
    <mergeCell ref="C35:H35"/>
    <mergeCell ref="C36:H36"/>
    <mergeCell ref="C37:H37"/>
    <mergeCell ref="C38:H38"/>
    <mergeCell ref="C43:H43"/>
    <mergeCell ref="C44:H44"/>
    <mergeCell ref="C32:H32"/>
    <mergeCell ref="D68:I68"/>
    <mergeCell ref="A59:C59"/>
    <mergeCell ref="A60:C60"/>
    <mergeCell ref="A65:C65"/>
    <mergeCell ref="A66:C66"/>
    <mergeCell ref="A67:C67"/>
    <mergeCell ref="D66:H66"/>
    <mergeCell ref="D67:H67"/>
    <mergeCell ref="D59:H59"/>
    <mergeCell ref="D60:H60"/>
    <mergeCell ref="D65:H65"/>
    <mergeCell ref="A68:C68"/>
    <mergeCell ref="A56:I56"/>
    <mergeCell ref="A57:I57"/>
    <mergeCell ref="C29:H29"/>
    <mergeCell ref="C30:H30"/>
    <mergeCell ref="C26:H26"/>
    <mergeCell ref="C27:H27"/>
    <mergeCell ref="C28:H28"/>
    <mergeCell ref="A26:A32"/>
    <mergeCell ref="I53:I54"/>
    <mergeCell ref="A54:C54"/>
    <mergeCell ref="A53:C53"/>
    <mergeCell ref="D53:D54"/>
    <mergeCell ref="E53:E54"/>
    <mergeCell ref="F53:F54"/>
    <mergeCell ref="G53:G54"/>
    <mergeCell ref="H53:H54"/>
    <mergeCell ref="C31:H31"/>
    <mergeCell ref="A23:A25"/>
    <mergeCell ref="I23:I25"/>
    <mergeCell ref="C25:H25"/>
    <mergeCell ref="C23:H23"/>
    <mergeCell ref="C24:H24"/>
    <mergeCell ref="A16:A22"/>
    <mergeCell ref="I16:I22"/>
    <mergeCell ref="C16:H16"/>
    <mergeCell ref="C17:H17"/>
    <mergeCell ref="C18:H18"/>
    <mergeCell ref="C19:H19"/>
    <mergeCell ref="C20:H20"/>
    <mergeCell ref="C21:H21"/>
    <mergeCell ref="C22:H22"/>
    <mergeCell ref="A12:A15"/>
    <mergeCell ref="I12:I15"/>
    <mergeCell ref="A1:I1"/>
    <mergeCell ref="A2:I2"/>
    <mergeCell ref="A6:D6"/>
    <mergeCell ref="F6:H6"/>
    <mergeCell ref="A8:I8"/>
    <mergeCell ref="A9:I9"/>
    <mergeCell ref="C11:H11"/>
    <mergeCell ref="B5:C5"/>
    <mergeCell ref="B4:C4"/>
    <mergeCell ref="C12:H12"/>
    <mergeCell ref="C13:H13"/>
    <mergeCell ref="C14:H14"/>
    <mergeCell ref="C15:H15"/>
  </mergeCells>
  <dataValidations count="10">
    <dataValidation type="date" allowBlank="1" showInputMessage="1" showErrorMessage="1" sqref="I5">
      <formula1>42005</formula1>
      <formula2>TODAY()</formula2>
    </dataValidation>
    <dataValidation type="list" allowBlank="1" showInputMessage="1" showErrorMessage="1" sqref="A12:A15">
      <formula1>"1. Caregivers bring daily contribution of food or materials to Hearth.,Not Applicable"</formula1>
    </dataValidation>
    <dataValidation type="list" allowBlank="1" showInputMessage="1" showErrorMessage="1" sqref="A16:A22">
      <formula1>"2. Caregivers present and actively involved every day of the Hearth session.,Not Applicable"</formula1>
    </dataValidation>
    <dataValidation type="list" allowBlank="1" showInputMessage="1" showErrorMessage="1" sqref="A23:A25">
      <formula1>"3. Hearth sessions run for 10–12 days within a two-week period.,Not Applicable"</formula1>
    </dataValidation>
    <dataValidation type="list" allowBlank="1" showInputMessage="1" showErrorMessage="1" sqref="A26:A32">
      <formula1>"4. Include follow-up home visits (every 2-3 times a week) for two weeks after the session.,Not Applicable"</formula1>
    </dataValidation>
    <dataValidation type="list" allowBlank="1" showInputMessage="1" showErrorMessage="1" sqref="B12:B52">
      <formula1>"Yes,No"</formula1>
    </dataValidation>
    <dataValidation type="list" allowBlank="1" showInputMessage="1" showErrorMessage="1" sqref="A33:A36">
      <formula1>"5. If a child doesn’t gain weight after two sessions refer the child to the health centre.,Not Applicable"</formula1>
    </dataValidation>
    <dataValidation type="list" allowBlank="1" showInputMessage="1" showErrorMessage="1" sqref="A37:A43">
      <formula1>"6. Limit the number of participants in each Hearth session 6-10 caregivers.,Not Applicable"</formula1>
    </dataValidation>
    <dataValidation type="list" allowBlank="1" showInputMessage="1" showErrorMessage="1" sqref="A44:A51">
      <formula1>"7. Monitor and evaluate progress.,Not Applicable"</formula1>
    </dataValidation>
    <dataValidation type="list" allowBlank="1" showInputMessage="1" showErrorMessage="1" sqref="A52">
      <formula1>"8. An exit strategy exists for when there are less than 6 underweight children in the community.,Not Applicable"</formula1>
    </dataValidation>
  </dataValidations>
  <pageMargins left="0.7" right="0.7" top="0.75" bottom="0.75" header="0.3" footer="0.3"/>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Customization!$E$1:$E$4</xm:f>
          </x14:formula1>
          <xm:sqref>I6</xm:sqref>
        </x14:dataValidation>
        <x14:dataValidation type="list" allowBlank="1" showInputMessage="1" showErrorMessage="1">
          <x14:formula1>
            <xm:f>Customization!$C$1:$C$4</xm:f>
          </x14:formula1>
          <xm:sqref>E6</xm:sqref>
        </x14:dataValidation>
        <x14:dataValidation type="list" allowBlank="1" showInputMessage="1" showErrorMessage="1">
          <x14:formula1>
            <xm:f>Customization!$A:$A</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Customization</vt:lpstr>
      <vt:lpstr>PDH Design</vt:lpstr>
      <vt:lpstr>PDH Implement</vt:lpstr>
      <vt:lpstr>'PDH Design'!_ftnref1</vt:lpstr>
      <vt:lpstr>'PDH Design'!_ftnref2</vt:lpstr>
    </vt:vector>
  </TitlesOfParts>
  <Company>World Vision Canada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Tse</dc:creator>
  <cp:lastModifiedBy>Carmen Tse</cp:lastModifiedBy>
  <cp:lastPrinted>2016-01-22T22:20:03Z</cp:lastPrinted>
  <dcterms:created xsi:type="dcterms:W3CDTF">2016-01-12T14:58:14Z</dcterms:created>
  <dcterms:modified xsi:type="dcterms:W3CDTF">2016-08-10T15:28:13Z</dcterms:modified>
</cp:coreProperties>
</file>