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tsec\Documents\Implementation Quality Assurance Tool\Final FY16 IQA tools\TTC\"/>
    </mc:Choice>
  </mc:AlternateContent>
  <workbookProtection workbookAlgorithmName="SHA-512" workbookHashValue="0Kp7WeE1KzRzx13wQLNHo9f9WKrPR2SEmeCTnKqJ/EkjT1EZk5s5J2wywg82sLVgvdCLZ4ZHzca8sBQqMvINnQ==" workbookSaltValue="5a96/roC1g3ZOk1Tl+8onQ==" workbookSpinCount="100000" lockStructure="1"/>
  <bookViews>
    <workbookView xWindow="360" yWindow="105" windowWidth="14355" windowHeight="4425" firstSheet="1" activeTab="1"/>
  </bookViews>
  <sheets>
    <sheet name="Customization" sheetId="7" state="hidden" r:id="rId1"/>
    <sheet name="TTC IQA Design" sheetId="10" r:id="rId2"/>
    <sheet name="TTC IQA Implementation" sheetId="9" r:id="rId3"/>
  </sheets>
  <calcPr calcId="152511"/>
</workbook>
</file>

<file path=xl/calcChain.xml><?xml version="1.0" encoding="utf-8"?>
<calcChain xmlns="http://schemas.openxmlformats.org/spreadsheetml/2006/main">
  <c r="I12" i="10" l="1"/>
  <c r="I15" i="10"/>
  <c r="I16" i="10"/>
  <c r="I18" i="10"/>
  <c r="I23" i="10"/>
  <c r="I26" i="10"/>
  <c r="I29" i="10"/>
  <c r="I33" i="10"/>
  <c r="I36" i="10"/>
  <c r="I40" i="10"/>
  <c r="I42" i="10"/>
  <c r="I45" i="10"/>
  <c r="I46" i="10"/>
  <c r="I48" i="10"/>
  <c r="I48" i="9"/>
  <c r="I46" i="9"/>
  <c r="I45" i="9"/>
  <c r="I42" i="9"/>
  <c r="I40" i="9"/>
  <c r="I36" i="9"/>
  <c r="I29" i="9"/>
  <c r="I26" i="9"/>
  <c r="I23" i="9"/>
  <c r="I18" i="9"/>
  <c r="I16" i="9"/>
  <c r="I15" i="9"/>
  <c r="I33" i="9"/>
  <c r="I12" i="9"/>
  <c r="I51" i="9" l="1"/>
  <c r="I51" i="10"/>
</calcChain>
</file>

<file path=xl/sharedStrings.xml><?xml version="1.0" encoding="utf-8"?>
<sst xmlns="http://schemas.openxmlformats.org/spreadsheetml/2006/main" count="302" uniqueCount="182">
  <si>
    <t>OVERALL IQA</t>
  </si>
  <si>
    <t>ADP</t>
  </si>
  <si>
    <t>Afghanistan</t>
  </si>
  <si>
    <t>Albania</t>
  </si>
  <si>
    <t>Angola</t>
  </si>
  <si>
    <t>Armenia</t>
  </si>
  <si>
    <t>Azerbaijan</t>
  </si>
  <si>
    <t>Bangladesh</t>
  </si>
  <si>
    <t>Bolivia</t>
  </si>
  <si>
    <t>Bosnia Herzegovina</t>
  </si>
  <si>
    <t>Brazil</t>
  </si>
  <si>
    <t>Burundi</t>
  </si>
  <si>
    <t>Cambodia</t>
  </si>
  <si>
    <t>Canada</t>
  </si>
  <si>
    <t>Central African Republic</t>
  </si>
  <si>
    <t>Chad</t>
  </si>
  <si>
    <t>Chile</t>
  </si>
  <si>
    <t>China</t>
  </si>
  <si>
    <t>Colombia</t>
  </si>
  <si>
    <t>Costa Rica</t>
  </si>
  <si>
    <t>Cyprus</t>
  </si>
  <si>
    <t>Dem Rep of Congo</t>
  </si>
  <si>
    <t>Dominican Republic</t>
  </si>
  <si>
    <t>East Timor</t>
  </si>
  <si>
    <t>Ecuador</t>
  </si>
  <si>
    <t>El Salvador</t>
  </si>
  <si>
    <t>Ethiopia</t>
  </si>
  <si>
    <t>Georgia</t>
  </si>
  <si>
    <t>Ghana</t>
  </si>
  <si>
    <t>Guatemala</t>
  </si>
  <si>
    <t>Haiti</t>
  </si>
  <si>
    <t>Honduras</t>
  </si>
  <si>
    <t>India</t>
  </si>
  <si>
    <t>Indonesia</t>
  </si>
  <si>
    <t>Iran</t>
  </si>
  <si>
    <t>Iraq</t>
  </si>
  <si>
    <t>Jerusalem/West Bank/Gaza</t>
  </si>
  <si>
    <t>Jordan</t>
  </si>
  <si>
    <t>Kenya</t>
  </si>
  <si>
    <t>Kosovo</t>
  </si>
  <si>
    <t>Laos</t>
  </si>
  <si>
    <t>Lebanon</t>
  </si>
  <si>
    <t>Lesotho</t>
  </si>
  <si>
    <t>Malawi</t>
  </si>
  <si>
    <t>Mali</t>
  </si>
  <si>
    <t>Mauritania</t>
  </si>
  <si>
    <t>Mexico</t>
  </si>
  <si>
    <t>Mongolia</t>
  </si>
  <si>
    <t>Mozambique</t>
  </si>
  <si>
    <t>Multi-Countries</t>
  </si>
  <si>
    <t>Myanmar</t>
  </si>
  <si>
    <t>Nepal</t>
  </si>
  <si>
    <t>Nicaragua</t>
  </si>
  <si>
    <t>Niger</t>
  </si>
  <si>
    <t>North Korea</t>
  </si>
  <si>
    <t>Pakistan</t>
  </si>
  <si>
    <t>Papua New Guinea</t>
  </si>
  <si>
    <t>Peru</t>
  </si>
  <si>
    <t>Philippines</t>
  </si>
  <si>
    <t>Romania</t>
  </si>
  <si>
    <t>Rwanda</t>
  </si>
  <si>
    <t>Senegal</t>
  </si>
  <si>
    <t>Serbia</t>
  </si>
  <si>
    <t>Sierra Leone</t>
  </si>
  <si>
    <t>Solomon Islands</t>
  </si>
  <si>
    <t>Somalia</t>
  </si>
  <si>
    <t>South Africa</t>
  </si>
  <si>
    <t>South Sudan</t>
  </si>
  <si>
    <t>Sri Lanka</t>
  </si>
  <si>
    <t>Sudan</t>
  </si>
  <si>
    <t>Swaziland</t>
  </si>
  <si>
    <t>Syria</t>
  </si>
  <si>
    <t>Tanzania</t>
  </si>
  <si>
    <t>Thailand</t>
  </si>
  <si>
    <t>Uganda</t>
  </si>
  <si>
    <t>Ukraine</t>
  </si>
  <si>
    <t>Vietnam</t>
  </si>
  <si>
    <t>Zambia</t>
  </si>
  <si>
    <t>Zimbabwe</t>
  </si>
  <si>
    <t>&gt; 24 months</t>
  </si>
  <si>
    <t xml:space="preserve"> &lt;6 months</t>
  </si>
  <si>
    <t>6  to 12 months</t>
  </si>
  <si>
    <t>&gt;12 months to 24 months</t>
  </si>
  <si>
    <t>National</t>
  </si>
  <si>
    <t>District/Regional</t>
  </si>
  <si>
    <t>Yes</t>
  </si>
  <si>
    <t xml:space="preserve">National Office:   </t>
  </si>
  <si>
    <t>District/Region:</t>
  </si>
  <si>
    <t>Length of programme implementation:</t>
  </si>
  <si>
    <t xml:space="preserve">Position </t>
  </si>
  <si>
    <t>Date of Assessment:</t>
  </si>
  <si>
    <t>Instructions on how to determine IQA score:</t>
  </si>
  <si>
    <t>Essential Element</t>
  </si>
  <si>
    <t>IQA</t>
  </si>
  <si>
    <t>Data source</t>
  </si>
  <si>
    <t>Recommendations and next steps:</t>
  </si>
  <si>
    <t>No</t>
  </si>
  <si>
    <t>Feel free to note any variances and the data source used in the IQA assessment of the essential elements.  Document recommendations and next steps in the space below.</t>
  </si>
  <si>
    <r>
      <t>Instructions:</t>
    </r>
    <r>
      <rPr>
        <sz val="11"/>
        <color theme="1"/>
        <rFont val="Gill Sans MT"/>
        <family val="2"/>
      </rPr>
      <t xml:space="preserve"> </t>
    </r>
  </si>
  <si>
    <t>Implementation Quality Assurance Tool</t>
  </si>
  <si>
    <t xml:space="preserve">Reviewer Name:                                                                                                  </t>
  </si>
  <si>
    <t>Explain/additional comments</t>
  </si>
  <si>
    <t>What level is this assessment being conducted?</t>
  </si>
  <si>
    <t>Present?</t>
  </si>
  <si>
    <t>Components of Essential Element</t>
  </si>
  <si>
    <t>PBAS#</t>
  </si>
  <si>
    <t>Type of assessment</t>
  </si>
  <si>
    <t>mixed (both self and third party involvement)</t>
  </si>
  <si>
    <t>1. Counselling: ttC is delivered using a behaviour change methodology based on negotiation; dialogue and individual barrier analysis.</t>
  </si>
  <si>
    <t>Negotiation and dialogue steps are included</t>
  </si>
  <si>
    <t>During counselling approach steps are taken to identify and discuss individual level barriers to access / adopting practice.</t>
  </si>
  <si>
    <t>Stories and not just health promotion counselling cards are developed, in contexts of low literacy.</t>
  </si>
  <si>
    <t xml:space="preserve">2. Targeting: ttC is delivered through a targeted approach through individual household visits </t>
  </si>
  <si>
    <t>Home visits, and not group-based methods is used to deliver ttC</t>
  </si>
  <si>
    <t xml:space="preserve">3. Targeting: Ensure male partner/birth supporter involvement at the household and community level </t>
  </si>
  <si>
    <t>ttC aims for a minimum of 10 contacts with the woman, of which at least 3 include the involvement of a selected male partner/birth supporter</t>
  </si>
  <si>
    <t xml:space="preserve">4. Timing: ttC home visits and messages are timed appropriately from pregnancy to two years of life </t>
  </si>
  <si>
    <t>A minimum of 3 visits in pregnancy: 
    Early pregnancy phase (up to 2nd trimester) – at least one visit</t>
  </si>
  <si>
    <t xml:space="preserve">    Late Pregnancy (3rd trimester) – at least 2 visits</t>
  </si>
  <si>
    <t>A minimum of 7 visits for the child:
     First week of life (0-7 days) – at least 2 visits</t>
  </si>
  <si>
    <t xml:space="preserve">    Infant care phase (1-5 months) – at least 2 visits</t>
  </si>
  <si>
    <t xml:space="preserve">    Child care phase (6-24 months) – at least 3 visits</t>
  </si>
  <si>
    <t>5. Selected curriculum is inclusive of 7-11 messaging; is context-relevant and agreed with MOH.</t>
  </si>
  <si>
    <t>Selected curriculum includes ttC methodology and counselling skills (use WV ttC methodology manual unless a local equivalent is preferred)</t>
  </si>
  <si>
    <t>Technical content includes all 7-11 interventions relevant to context (consider malaria and HIV)</t>
  </si>
  <si>
    <t>All materials have undergone field testing in ethnographically equivalent communities</t>
  </si>
  <si>
    <t xml:space="preserve">6. Package of training material and job aids is complete; suitable to level and capacity of all participants </t>
  </si>
  <si>
    <t>Facilitators’ manual available to enable trainers deliver training</t>
  </si>
  <si>
    <t>Manuals or job-aids available for every ttC-HV</t>
  </si>
  <si>
    <t>Training package is appropriate for non-literate participants, and translations are provided</t>
  </si>
  <si>
    <t>7. Appropriate supportive supervision systems are in place and include four contacts per year</t>
  </si>
  <si>
    <t>Minimum of 4 supervision contacts per year. These contacts may be individual or in groups</t>
  </si>
  <si>
    <t>Two of these contacts include COMM debriefing</t>
  </si>
  <si>
    <t>At least two of these supervision contacts include observations and case reviews (spot checks)</t>
  </si>
  <si>
    <t>Supervisors are undergone facilitators’ training or CHW training with an additional 2 days’ training on supervision methods</t>
  </si>
  <si>
    <t xml:space="preserve">8. ttC facilitators are trained for a minimum of 10 days including field practicum and certification process </t>
  </si>
  <si>
    <t>Minimum 10 days’ training, including five days’ field practicum experience</t>
  </si>
  <si>
    <t>Facilitators once certified should be assessed after the training to approve their standards</t>
  </si>
  <si>
    <t>Only qualified trainers should carry out TOFs</t>
  </si>
  <si>
    <t xml:space="preserve">9: Training of ttC-HVs in the new ttC curricula is for at least 10 days; with field practicum; conducted by certified facilitators </t>
  </si>
  <si>
    <t>Minimum 10 days’ face-to-face training which includes field level practicum</t>
  </si>
  <si>
    <t>Class size is not more than 30</t>
  </si>
  <si>
    <t>Only certified facilitators to train ttC-HVs</t>
  </si>
  <si>
    <t>Records of individual training progress maintained</t>
  </si>
  <si>
    <t>10. Strengthen referral and counter-referral systems</t>
  </si>
  <si>
    <t>A system of facilitated referral is in place, appropriate to ttC-HV capacity</t>
  </si>
  <si>
    <t>A system is in place for conducting and recording follow up visits after referral.</t>
  </si>
  <si>
    <t>11: COMM are strengthened to support; oversee; promote ttC and ensure integration with health activities</t>
  </si>
  <si>
    <t>All COMMs receive orientation on ttC within 1-2 months of start-up of ttC, including key elements of ttC, health messages, overview of data and practical training on the CHW debriefing process</t>
  </si>
  <si>
    <t>COMMs conduct ttC debriefings at least once in six months. A system to measure COMM involvement is in place</t>
  </si>
  <si>
    <t>ttC-HVs have regular interaction with other health actors once in 6 months</t>
  </si>
  <si>
    <t>12. Community sensitization activities are conducted regularly and include targeting community/faith leaders and groups</t>
  </si>
  <si>
    <t>Community sensitization activities promoting ttC should take place at least once a year and involve local leaders</t>
  </si>
  <si>
    <t>13. Appropriate health systems strengthening and integration approaches are included to support ttC and MNCH</t>
  </si>
  <si>
    <t>Training and refreshers are planned at least once a year, ensuring that facility staff overseeing ttC-HVs undergo all necessary training, including HMIS and data management</t>
  </si>
  <si>
    <t>All communities have at least one phone and access to ambulance services</t>
  </si>
  <si>
    <t>14. Monitoring and Evaluation standards</t>
  </si>
  <si>
    <t>ttC core indicators are collected annually per community per program</t>
  </si>
  <si>
    <t>DME methods are aligned to HMIS and data flow is integrated</t>
  </si>
  <si>
    <t>Data tallying and reporting is done at least once a quarter</t>
  </si>
  <si>
    <t>1. Counselling: ttC is delivered using a behaviour change methodology based on negotiation, dialogue and individual barrier analysis.</t>
  </si>
  <si>
    <t>2. Targeting: ttC is delivered through a targeted approach through individual household visits</t>
  </si>
  <si>
    <t>3. Targeting: Ensure male partner/birth supporter involvement at the household and community level</t>
  </si>
  <si>
    <t>4. Timing: ttC home visits and messages are timed appropriately from pregnancy to two years of life</t>
  </si>
  <si>
    <t>5. Selected curriculum is inclusive of 7-11 messaging, is context-relevant and agreed with MOH</t>
  </si>
  <si>
    <t>6. Package of training material and job aids is complete, suitable to level and capacity of all participants</t>
  </si>
  <si>
    <t>8. ttC facilitators are trained for a minimum of 10 days, including field practicum and certification process</t>
  </si>
  <si>
    <t>9: Training of ttC-HVs in the new ttC curricula is for at least 10 days, with field practicum, conducted by certified facilitators</t>
  </si>
  <si>
    <t>11: COMM are strengthened to support, oversee, promote ttC and ensure integration with health activities</t>
  </si>
  <si>
    <t>Not Applicable</t>
  </si>
  <si>
    <r>
      <t xml:space="preserve">Negotiation and dialogue steps are included </t>
    </r>
    <r>
      <rPr>
        <b/>
        <sz val="10"/>
        <color theme="1"/>
        <rFont val="Arial"/>
        <family val="2"/>
      </rPr>
      <t xml:space="preserve"> during counselling visits</t>
    </r>
  </si>
  <si>
    <t>third party assessment</t>
  </si>
  <si>
    <t>Programme site</t>
  </si>
  <si>
    <t xml:space="preserve">Programme site or ADP:                         </t>
  </si>
  <si>
    <t>TTC DESIGN ELEMENTS</t>
  </si>
  <si>
    <t>TTC IMPLEMENTATION ELEMENTS</t>
  </si>
  <si>
    <t>Beside each essential element, there is a checklist of critical components of the essential element.  As you go through your assessment, respond 'Yes' or 'No' (in cases, 'N/A' is available) to the components of each essential element.  Please also fill in the table to explain variances or add comments on the assessment of each essential element.  Record your recommendations and next steps.  The IQA score is automatically calculated.  An overall IQA score of 1.5-2 indicates high fidelity; 1.0-1.4 indicates moderate fidelity; less than 1.0 indicates low fidelity.</t>
  </si>
  <si>
    <t xml:space="preserve">Programme site or  ADP:                        </t>
  </si>
  <si>
    <t>Supervisors have undergone facilitators’ training or CHW training with an additional 2 days’ training on supervision methods</t>
  </si>
  <si>
    <t>Notes</t>
  </si>
  <si>
    <t xml:space="preserve">Beside each essential element, there is a checklist of critical components of the essential element.  As you go through your assessment, respond 'Yes' or 'No' (in cases, 'N/A' is available) to the components of each essential element.  Please also fill in the table to explain variances or add comments on the assessment of each essential element.  Record your recommendations and next steps.  The IQA score is automatically calculated.  An overall IQA score of 1.5-2 indicates high fidelity; 1.0-1.4 indicates moderate fidelity; less than 1.0 indicates low fidelity.  
Essential Element #5 is not assessed in the implementation phase. </t>
  </si>
  <si>
    <t>A system for measuring male/birth partner accompaniment is in place, (e.g. a checkbox on home visit monitoring form to indicate the presence of male partner or birth supporter)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</si>
</sst>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8"/>
      <name val="MS Sans Serif"/>
      <family val="2"/>
    </font>
    <font>
      <sz val="10"/>
      <color theme="1"/>
      <name val="Calibri"/>
      <family val="2"/>
      <scheme val="minor"/>
    </font>
    <font>
      <b/>
      <sz val="9"/>
      <color theme="1"/>
      <name val="Gill Sans MT"/>
      <family val="2"/>
    </font>
    <font>
      <sz val="9"/>
      <color theme="1"/>
      <name val="Gill Sans MT"/>
      <family val="2"/>
    </font>
    <font>
      <sz val="9"/>
      <color theme="1"/>
      <name val="Calibri"/>
      <family val="2"/>
      <scheme val="minor"/>
    </font>
    <font>
      <sz val="10"/>
      <color theme="1"/>
      <name val="Gill Sans MT"/>
      <family val="2"/>
    </font>
    <font>
      <b/>
      <sz val="10"/>
      <color theme="1"/>
      <name val="Calibri"/>
      <family val="2"/>
      <scheme val="minor"/>
    </font>
    <font>
      <b/>
      <sz val="10"/>
      <color theme="1"/>
      <name val="Gill Sans MT"/>
      <family val="2"/>
    </font>
    <font>
      <sz val="11"/>
      <color theme="1"/>
      <name val="Gill Sans MT"/>
      <family val="2"/>
    </font>
    <font>
      <sz val="9.5"/>
      <color theme="1"/>
      <name val="Calibri"/>
      <family val="2"/>
      <scheme val="minor"/>
    </font>
    <font>
      <u/>
      <sz val="10"/>
      <color theme="1"/>
      <name val="Gill Sans MT"/>
      <family val="2"/>
    </font>
    <font>
      <u/>
      <sz val="11"/>
      <color theme="1"/>
      <name val="Gill Sans MT"/>
      <family val="2"/>
    </font>
    <font>
      <b/>
      <sz val="9"/>
      <name val="Calibri"/>
      <family val="2"/>
      <scheme val="minor"/>
    </font>
    <font>
      <b/>
      <sz val="10"/>
      <name val="Calibri"/>
      <family val="2"/>
      <scheme val="minor"/>
    </font>
    <font>
      <b/>
      <sz val="12"/>
      <color theme="1"/>
      <name val="Gill Sans MT"/>
      <family val="2"/>
    </font>
    <font>
      <sz val="10"/>
      <color theme="1"/>
      <name val="Arial"/>
      <family val="2"/>
    </font>
    <font>
      <b/>
      <sz val="10"/>
      <color theme="1"/>
      <name val="Arial"/>
      <family val="2"/>
    </font>
  </fonts>
  <fills count="6">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cellStyleXfs>
  <cellXfs count="127">
    <xf numFmtId="0" fontId="0" fillId="0" borderId="0" xfId="0"/>
    <xf numFmtId="0" fontId="1" fillId="0" borderId="0" xfId="0" applyNumberFormat="1" applyFont="1" applyFill="1" applyBorder="1" applyAlignment="1">
      <alignment vertical="top" wrapText="1"/>
    </xf>
    <xf numFmtId="0" fontId="0" fillId="4" borderId="1" xfId="0" applyFill="1" applyBorder="1" applyAlignment="1" applyProtection="1">
      <alignment horizontal="right" vertical="top"/>
      <protection locked="0"/>
    </xf>
    <xf numFmtId="0" fontId="3" fillId="4" borderId="1" xfId="0" applyFont="1" applyFill="1" applyBorder="1" applyAlignment="1" applyProtection="1">
      <alignment vertical="center" wrapText="1"/>
      <protection locked="0"/>
    </xf>
    <xf numFmtId="14" fontId="3" fillId="4" borderId="1" xfId="0" applyNumberFormat="1" applyFont="1" applyFill="1" applyBorder="1" applyAlignment="1" applyProtection="1">
      <alignment vertical="center" wrapText="1"/>
      <protection locked="0"/>
    </xf>
    <xf numFmtId="0" fontId="2" fillId="0" borderId="1" xfId="0" applyFont="1" applyBorder="1" applyProtection="1">
      <protection locked="0"/>
    </xf>
    <xf numFmtId="0" fontId="0" fillId="0" borderId="0" xfId="0" applyProtection="1"/>
    <xf numFmtId="0" fontId="3" fillId="3" borderId="1" xfId="0" applyFont="1" applyFill="1" applyBorder="1" applyAlignment="1" applyProtection="1">
      <alignment vertical="center" wrapText="1"/>
    </xf>
    <xf numFmtId="0" fontId="5" fillId="0" borderId="0" xfId="0" applyFont="1" applyAlignment="1" applyProtection="1">
      <alignment vertical="center"/>
    </xf>
    <xf numFmtId="0" fontId="13" fillId="3" borderId="1"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0" fontId="8" fillId="3" borderId="1" xfId="0" applyFont="1" applyFill="1" applyBorder="1" applyAlignment="1" applyProtection="1">
      <alignment vertical="center" wrapText="1"/>
    </xf>
    <xf numFmtId="0" fontId="0" fillId="4" borderId="11" xfId="0" applyFill="1" applyBorder="1" applyAlignment="1" applyProtection="1">
      <alignment horizontal="right" vertical="top"/>
      <protection locked="0"/>
    </xf>
    <xf numFmtId="0" fontId="0" fillId="4" borderId="15" xfId="0" applyFill="1" applyBorder="1" applyAlignment="1" applyProtection="1">
      <alignment horizontal="right" vertical="top"/>
      <protection locked="0"/>
    </xf>
    <xf numFmtId="0" fontId="0" fillId="4" borderId="20" xfId="0" applyFill="1" applyBorder="1" applyAlignment="1" applyProtection="1">
      <alignment horizontal="right" vertical="top"/>
      <protection locked="0"/>
    </xf>
    <xf numFmtId="2" fontId="10" fillId="2" borderId="15" xfId="0" applyNumberFormat="1" applyFont="1" applyFill="1" applyBorder="1" applyAlignment="1" applyProtection="1">
      <alignment horizontal="center" vertical="top" wrapText="1"/>
    </xf>
    <xf numFmtId="0" fontId="6" fillId="2" borderId="15" xfId="0" applyFont="1" applyFill="1" applyBorder="1" applyAlignment="1" applyProtection="1">
      <alignment horizontal="left" vertical="center" wrapText="1"/>
    </xf>
    <xf numFmtId="0" fontId="6" fillId="2" borderId="15" xfId="0" applyFont="1" applyFill="1" applyBorder="1" applyAlignment="1" applyProtection="1">
      <alignment horizontal="left" vertical="top" wrapText="1"/>
    </xf>
    <xf numFmtId="0" fontId="10" fillId="2" borderId="15" xfId="0" applyFont="1" applyFill="1" applyBorder="1" applyAlignment="1" applyProtection="1">
      <alignment horizontal="center" vertical="top" wrapText="1"/>
    </xf>
    <xf numFmtId="2" fontId="10" fillId="2" borderId="15" xfId="0" applyNumberFormat="1" applyFont="1" applyFill="1" applyBorder="1" applyAlignment="1" applyProtection="1">
      <alignment horizontal="center" vertical="top" wrapText="1"/>
    </xf>
    <xf numFmtId="0" fontId="10" fillId="2" borderId="15" xfId="0" applyFont="1" applyFill="1" applyBorder="1" applyAlignment="1" applyProtection="1">
      <alignment horizontal="center" vertical="top" wrapText="1"/>
    </xf>
    <xf numFmtId="0" fontId="6" fillId="2" borderId="15" xfId="0" applyFont="1" applyFill="1" applyBorder="1" applyAlignment="1" applyProtection="1">
      <alignment horizontal="left" vertical="center" wrapText="1"/>
    </xf>
    <xf numFmtId="0" fontId="6" fillId="2" borderId="15" xfId="0" applyFont="1" applyFill="1" applyBorder="1" applyAlignment="1" applyProtection="1">
      <alignment horizontal="left" vertical="top" wrapText="1"/>
    </xf>
    <xf numFmtId="0" fontId="4" fillId="4" borderId="1" xfId="0" applyFont="1" applyFill="1" applyBorder="1" applyAlignment="1" applyProtection="1">
      <alignment horizontal="right" vertical="top" wrapText="1"/>
      <protection locked="0"/>
    </xf>
    <xf numFmtId="0" fontId="0" fillId="4" borderId="11" xfId="0" applyFill="1" applyBorder="1" applyAlignment="1" applyProtection="1">
      <alignment horizontal="right"/>
      <protection locked="0"/>
    </xf>
    <xf numFmtId="0" fontId="0" fillId="4" borderId="11" xfId="0" applyFill="1" applyBorder="1" applyAlignment="1" applyProtection="1">
      <alignment horizontal="right" vertical="center"/>
      <protection locked="0"/>
    </xf>
    <xf numFmtId="0" fontId="0" fillId="5" borderId="11" xfId="0" applyFill="1" applyBorder="1" applyAlignment="1" applyProtection="1">
      <alignment horizontal="right" vertical="top"/>
      <protection locked="0"/>
    </xf>
    <xf numFmtId="0" fontId="0" fillId="5" borderId="1" xfId="0" applyFill="1" applyBorder="1" applyAlignment="1" applyProtection="1">
      <alignment horizontal="right" vertical="top"/>
      <protection locked="0"/>
    </xf>
    <xf numFmtId="0" fontId="11" fillId="3" borderId="1" xfId="0" applyFont="1" applyFill="1" applyBorder="1" applyAlignment="1" applyProtection="1">
      <alignment horizontal="left" vertical="center"/>
    </xf>
    <xf numFmtId="0" fontId="4" fillId="2" borderId="1" xfId="0" applyFont="1" applyFill="1" applyBorder="1" applyAlignment="1" applyProtection="1">
      <alignment horizontal="left" vertical="center" wrapText="1"/>
    </xf>
    <xf numFmtId="0" fontId="13" fillId="3" borderId="17" xfId="0" applyFont="1" applyFill="1" applyBorder="1" applyAlignment="1" applyProtection="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6" fillId="2" borderId="15" xfId="0" applyFont="1" applyFill="1" applyBorder="1" applyAlignment="1" applyProtection="1">
      <alignment vertical="top" wrapText="1"/>
    </xf>
    <xf numFmtId="0" fontId="6" fillId="2" borderId="8" xfId="0" applyFont="1" applyFill="1" applyBorder="1" applyAlignment="1" applyProtection="1">
      <alignment vertical="top" wrapText="1"/>
    </xf>
    <xf numFmtId="0" fontId="16" fillId="2" borderId="19" xfId="0" applyFont="1" applyFill="1" applyBorder="1" applyAlignment="1" applyProtection="1">
      <alignment vertical="center" wrapText="1"/>
    </xf>
    <xf numFmtId="0" fontId="16" fillId="2" borderId="10" xfId="0" applyFont="1" applyFill="1" applyBorder="1" applyAlignment="1" applyProtection="1">
      <alignment vertical="center" wrapText="1"/>
    </xf>
    <xf numFmtId="0" fontId="16" fillId="2" borderId="14" xfId="0" applyFont="1" applyFill="1" applyBorder="1" applyAlignment="1" applyProtection="1">
      <alignment vertical="center" wrapText="1"/>
    </xf>
    <xf numFmtId="2" fontId="10" fillId="2" borderId="15" xfId="0" applyNumberFormat="1" applyFont="1" applyFill="1" applyBorder="1" applyAlignment="1" applyProtection="1">
      <alignment horizontal="center" vertical="top" wrapText="1"/>
    </xf>
    <xf numFmtId="2" fontId="10" fillId="2" borderId="8" xfId="0" applyNumberFormat="1" applyFont="1" applyFill="1" applyBorder="1" applyAlignment="1" applyProtection="1">
      <alignment horizontal="center" vertical="top" wrapText="1"/>
    </xf>
    <xf numFmtId="0" fontId="16" fillId="2" borderId="21" xfId="0" applyFont="1" applyFill="1" applyBorder="1" applyAlignment="1" applyProtection="1">
      <alignment horizontal="left" vertical="center" wrapText="1"/>
    </xf>
    <xf numFmtId="0" fontId="16" fillId="2" borderId="0" xfId="0" applyFont="1" applyFill="1" applyBorder="1" applyAlignment="1" applyProtection="1">
      <alignment horizontal="left" vertical="center" wrapText="1"/>
    </xf>
    <xf numFmtId="0" fontId="16" fillId="2" borderId="9" xfId="0" applyFont="1" applyFill="1" applyBorder="1" applyAlignment="1" applyProtection="1">
      <alignment horizontal="left" vertical="center" wrapText="1"/>
    </xf>
    <xf numFmtId="0" fontId="15" fillId="3" borderId="5" xfId="0" applyFont="1" applyFill="1" applyBorder="1" applyAlignment="1" applyProtection="1">
      <alignment horizontal="center" vertical="center"/>
    </xf>
    <xf numFmtId="0" fontId="15" fillId="3" borderId="7" xfId="0" applyFont="1" applyFill="1" applyBorder="1" applyAlignment="1" applyProtection="1">
      <alignment horizontal="center" vertical="center"/>
    </xf>
    <xf numFmtId="0" fontId="15" fillId="3" borderId="6" xfId="0" applyFont="1" applyFill="1" applyBorder="1" applyAlignment="1" applyProtection="1">
      <alignment horizontal="center" vertical="center"/>
    </xf>
    <xf numFmtId="0" fontId="15" fillId="3" borderId="3"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2" xfId="0" applyFont="1" applyFill="1" applyBorder="1" applyAlignment="1" applyProtection="1">
      <alignment horizontal="center" vertical="center"/>
    </xf>
    <xf numFmtId="0" fontId="3" fillId="4" borderId="11" xfId="0" applyFont="1" applyFill="1" applyBorder="1" applyAlignment="1" applyProtection="1">
      <alignment horizontal="left" vertical="center" wrapText="1"/>
      <protection locked="0"/>
    </xf>
    <xf numFmtId="0" fontId="3" fillId="4" borderId="13" xfId="0"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xf>
    <xf numFmtId="0" fontId="16" fillId="2" borderId="16" xfId="0" applyFont="1" applyFill="1" applyBorder="1" applyAlignment="1" applyProtection="1">
      <alignment horizontal="left" vertical="center" wrapText="1"/>
    </xf>
    <xf numFmtId="0" fontId="16" fillId="2" borderId="17" xfId="0" applyFont="1" applyFill="1" applyBorder="1" applyAlignment="1" applyProtection="1">
      <alignment horizontal="left" vertical="center" wrapText="1"/>
    </xf>
    <xf numFmtId="0" fontId="16" fillId="2" borderId="18" xfId="0" applyFont="1" applyFill="1" applyBorder="1" applyAlignment="1" applyProtection="1">
      <alignment horizontal="left" vertical="center" wrapText="1"/>
    </xf>
    <xf numFmtId="0" fontId="6" fillId="2" borderId="15" xfId="0" applyFont="1" applyFill="1" applyBorder="1" applyAlignment="1" applyProtection="1">
      <alignment horizontal="left" vertical="center" wrapText="1"/>
    </xf>
    <xf numFmtId="0" fontId="6" fillId="2" borderId="8" xfId="0" applyFont="1" applyFill="1" applyBorder="1" applyAlignment="1" applyProtection="1">
      <alignment horizontal="left" vertical="center" wrapText="1"/>
    </xf>
    <xf numFmtId="0" fontId="6" fillId="2" borderId="20" xfId="0" applyFont="1" applyFill="1" applyBorder="1" applyAlignment="1" applyProtection="1">
      <alignment horizontal="left" vertical="center" wrapText="1"/>
    </xf>
    <xf numFmtId="0" fontId="16" fillId="2" borderId="11" xfId="0" applyFont="1" applyFill="1" applyBorder="1" applyAlignment="1" applyProtection="1">
      <alignment horizontal="left" vertical="top" wrapText="1"/>
    </xf>
    <xf numFmtId="0" fontId="16" fillId="2" borderId="12" xfId="0" applyFont="1" applyFill="1" applyBorder="1" applyAlignment="1" applyProtection="1">
      <alignment horizontal="left" vertical="top" wrapText="1"/>
    </xf>
    <xf numFmtId="0" fontId="16" fillId="2" borderId="13" xfId="0" applyFont="1" applyFill="1" applyBorder="1" applyAlignment="1" applyProtection="1">
      <alignment horizontal="left" vertical="top" wrapText="1"/>
    </xf>
    <xf numFmtId="0" fontId="10" fillId="2" borderId="15" xfId="0" applyFont="1" applyFill="1" applyBorder="1" applyAlignment="1" applyProtection="1">
      <alignment horizontal="center" vertical="top" wrapText="1"/>
    </xf>
    <xf numFmtId="0" fontId="10" fillId="2" borderId="8" xfId="0" applyFont="1" applyFill="1" applyBorder="1" applyAlignment="1" applyProtection="1">
      <alignment horizontal="center" vertical="top" wrapText="1"/>
    </xf>
    <xf numFmtId="0" fontId="10" fillId="2" borderId="20" xfId="0" applyFont="1" applyFill="1" applyBorder="1" applyAlignment="1" applyProtection="1">
      <alignment horizontal="center" vertical="top" wrapText="1"/>
    </xf>
    <xf numFmtId="0" fontId="16" fillId="2" borderId="16" xfId="0" applyFont="1" applyFill="1" applyBorder="1" applyAlignment="1" applyProtection="1">
      <alignment horizontal="left" vertical="top" wrapText="1"/>
    </xf>
    <xf numFmtId="0" fontId="16" fillId="2" borderId="17" xfId="0" applyFont="1" applyFill="1" applyBorder="1" applyAlignment="1" applyProtection="1">
      <alignment horizontal="left" vertical="top" wrapText="1"/>
    </xf>
    <xf numFmtId="0" fontId="16" fillId="2" borderId="18" xfId="0" applyFont="1" applyFill="1" applyBorder="1" applyAlignment="1" applyProtection="1">
      <alignment horizontal="left" vertical="top" wrapText="1"/>
    </xf>
    <xf numFmtId="0" fontId="16" fillId="2" borderId="19" xfId="0" applyFont="1" applyFill="1" applyBorder="1" applyAlignment="1" applyProtection="1">
      <alignment horizontal="left" vertical="top" wrapText="1"/>
    </xf>
    <xf numFmtId="0" fontId="16" fillId="2" borderId="10" xfId="0" applyFont="1" applyFill="1" applyBorder="1" applyAlignment="1" applyProtection="1">
      <alignment horizontal="left" vertical="top" wrapText="1"/>
    </xf>
    <xf numFmtId="0" fontId="16" fillId="2" borderId="14" xfId="0" applyFont="1" applyFill="1" applyBorder="1" applyAlignment="1" applyProtection="1">
      <alignment horizontal="left" vertical="top" wrapText="1"/>
    </xf>
    <xf numFmtId="0" fontId="6" fillId="2" borderId="15" xfId="0" applyFont="1" applyFill="1" applyBorder="1" applyAlignment="1" applyProtection="1">
      <alignment horizontal="left" vertical="top" wrapText="1"/>
    </xf>
    <xf numFmtId="0" fontId="0" fillId="0" borderId="20" xfId="0" applyBorder="1" applyAlignment="1">
      <alignment horizontal="left" vertical="top" wrapText="1"/>
    </xf>
    <xf numFmtId="0" fontId="16" fillId="2" borderId="11" xfId="0" applyFont="1" applyFill="1" applyBorder="1" applyAlignment="1" applyProtection="1">
      <alignment horizontal="left" vertical="center" wrapText="1"/>
    </xf>
    <xf numFmtId="0" fontId="16" fillId="2" borderId="12" xfId="0" applyFont="1" applyFill="1" applyBorder="1" applyAlignment="1" applyProtection="1">
      <alignment horizontal="left" vertical="center" wrapText="1"/>
    </xf>
    <xf numFmtId="0" fontId="16" fillId="2" borderId="13" xfId="0" applyFont="1" applyFill="1" applyBorder="1" applyAlignment="1" applyProtection="1">
      <alignment horizontal="left" vertical="center" wrapText="1"/>
    </xf>
    <xf numFmtId="0" fontId="0" fillId="0" borderId="20" xfId="0" applyBorder="1" applyAlignment="1">
      <alignment horizontal="center" vertical="top" wrapText="1"/>
    </xf>
    <xf numFmtId="2" fontId="10" fillId="2" borderId="20" xfId="0" applyNumberFormat="1" applyFont="1" applyFill="1" applyBorder="1" applyAlignment="1" applyProtection="1">
      <alignment horizontal="center" vertical="top" wrapText="1"/>
    </xf>
    <xf numFmtId="0" fontId="6" fillId="2" borderId="1" xfId="0" applyFont="1" applyFill="1" applyBorder="1" applyAlignment="1" applyProtection="1">
      <alignment horizontal="left" vertical="center" wrapText="1"/>
    </xf>
    <xf numFmtId="0" fontId="16" fillId="2" borderId="21" xfId="0" applyFont="1" applyFill="1" applyBorder="1" applyAlignment="1" applyProtection="1">
      <alignment horizontal="left" vertical="top" wrapText="1"/>
    </xf>
    <xf numFmtId="0" fontId="16" fillId="2" borderId="0" xfId="0" applyFont="1" applyFill="1" applyBorder="1" applyAlignment="1" applyProtection="1">
      <alignment horizontal="left" vertical="top" wrapText="1"/>
    </xf>
    <xf numFmtId="0" fontId="16" fillId="2" borderId="9" xfId="0" applyFont="1" applyFill="1" applyBorder="1" applyAlignment="1" applyProtection="1">
      <alignment horizontal="left" vertical="top" wrapText="1"/>
    </xf>
    <xf numFmtId="0" fontId="6" fillId="2" borderId="19" xfId="0" applyFont="1" applyFill="1" applyBorder="1" applyAlignment="1" applyProtection="1">
      <alignment horizontal="left" vertical="center" wrapText="1"/>
    </xf>
    <xf numFmtId="0" fontId="6" fillId="2" borderId="21" xfId="0" applyFont="1" applyFill="1" applyBorder="1" applyAlignment="1" applyProtection="1">
      <alignment horizontal="left" vertical="center" wrapText="1"/>
    </xf>
    <xf numFmtId="0" fontId="6" fillId="2" borderId="16" xfId="0" applyFont="1" applyFill="1" applyBorder="1" applyAlignment="1" applyProtection="1">
      <alignment horizontal="left" vertical="center" wrapText="1"/>
    </xf>
    <xf numFmtId="0" fontId="10" fillId="2" borderId="14" xfId="0" applyFont="1" applyFill="1" applyBorder="1" applyAlignment="1" applyProtection="1">
      <alignment horizontal="center" vertical="top" wrapText="1"/>
    </xf>
    <xf numFmtId="0" fontId="10" fillId="2" borderId="9" xfId="0" applyFont="1" applyFill="1" applyBorder="1" applyAlignment="1" applyProtection="1">
      <alignment horizontal="center" vertical="top" wrapText="1"/>
    </xf>
    <xf numFmtId="0" fontId="10" fillId="2" borderId="18" xfId="0" applyFont="1" applyFill="1" applyBorder="1" applyAlignment="1" applyProtection="1">
      <alignment horizontal="center" vertical="top" wrapText="1"/>
    </xf>
    <xf numFmtId="0" fontId="6" fillId="2" borderId="15" xfId="0" applyFont="1" applyFill="1" applyBorder="1" applyAlignment="1" applyProtection="1">
      <alignment vertical="center" wrapText="1"/>
    </xf>
    <xf numFmtId="0" fontId="0" fillId="0" borderId="20" xfId="0" applyBorder="1" applyAlignment="1">
      <alignment vertical="center" wrapText="1"/>
    </xf>
    <xf numFmtId="0" fontId="8" fillId="2" borderId="1" xfId="0" applyFont="1" applyFill="1" applyBorder="1" applyAlignment="1" applyProtection="1">
      <alignment horizontal="left" vertical="center" wrapText="1"/>
    </xf>
    <xf numFmtId="0" fontId="6" fillId="0" borderId="1" xfId="0" applyFont="1" applyBorder="1" applyAlignment="1" applyProtection="1">
      <alignment horizontal="left" vertical="center" wrapText="1"/>
      <protection locked="0"/>
    </xf>
    <xf numFmtId="0" fontId="3" fillId="2" borderId="16" xfId="0" applyFont="1" applyFill="1" applyBorder="1" applyAlignment="1" applyProtection="1">
      <alignment horizontal="right" vertical="center" wrapText="1"/>
    </xf>
    <xf numFmtId="0" fontId="3" fillId="2" borderId="17" xfId="0" applyFont="1" applyFill="1" applyBorder="1" applyAlignment="1" applyProtection="1">
      <alignment horizontal="right" vertical="center" wrapText="1"/>
    </xf>
    <xf numFmtId="0" fontId="12" fillId="3" borderId="21" xfId="0" applyFont="1" applyFill="1" applyBorder="1" applyAlignment="1" applyProtection="1">
      <alignment horizontal="center" vertical="center"/>
    </xf>
    <xf numFmtId="0" fontId="12" fillId="3" borderId="0" xfId="0" applyFont="1" applyFill="1" applyBorder="1" applyAlignment="1" applyProtection="1">
      <alignment horizontal="center" vertical="center"/>
    </xf>
    <xf numFmtId="0" fontId="0" fillId="2" borderId="21" xfId="0" applyFill="1" applyBorder="1" applyAlignment="1" applyProtection="1">
      <alignment horizontal="left" vertical="top" wrapText="1"/>
    </xf>
    <xf numFmtId="0" fontId="0" fillId="2" borderId="0" xfId="0" applyFill="1" applyBorder="1" applyAlignment="1" applyProtection="1">
      <alignment horizontal="left" vertical="top" wrapText="1"/>
    </xf>
    <xf numFmtId="0" fontId="14" fillId="3" borderId="1" xfId="0" applyFont="1" applyFill="1" applyBorder="1" applyAlignment="1" applyProtection="1">
      <alignment horizontal="center" vertical="center" wrapText="1"/>
    </xf>
    <xf numFmtId="0" fontId="8" fillId="3" borderId="1" xfId="0" applyFont="1" applyFill="1" applyBorder="1" applyAlignment="1" applyProtection="1">
      <alignment horizontal="left" vertical="center" wrapText="1"/>
    </xf>
    <xf numFmtId="0" fontId="3" fillId="2" borderId="19" xfId="0" applyFont="1" applyFill="1" applyBorder="1" applyAlignment="1" applyProtection="1">
      <alignment horizontal="right" vertical="center" wrapText="1"/>
    </xf>
    <xf numFmtId="0" fontId="3" fillId="2" borderId="10" xfId="0" applyFont="1" applyFill="1" applyBorder="1" applyAlignment="1" applyProtection="1">
      <alignment horizontal="right" vertical="center" wrapText="1"/>
    </xf>
    <xf numFmtId="0" fontId="10" fillId="2" borderId="10" xfId="0" applyFont="1" applyFill="1" applyBorder="1" applyAlignment="1" applyProtection="1">
      <alignment horizontal="center" vertical="center" wrapText="1"/>
    </xf>
    <xf numFmtId="0" fontId="10" fillId="2" borderId="17" xfId="0" applyFont="1" applyFill="1" applyBorder="1" applyAlignment="1" applyProtection="1">
      <alignment horizontal="center" vertical="center" wrapText="1"/>
    </xf>
    <xf numFmtId="0" fontId="7" fillId="2" borderId="14" xfId="0" applyFont="1" applyFill="1" applyBorder="1" applyAlignment="1" applyProtection="1">
      <alignment horizontal="right" vertical="center" wrapText="1"/>
    </xf>
    <xf numFmtId="0" fontId="7" fillId="2" borderId="18" xfId="0" applyFont="1" applyFill="1" applyBorder="1" applyAlignment="1" applyProtection="1">
      <alignment horizontal="right" vertical="center" wrapText="1"/>
    </xf>
    <xf numFmtId="0" fontId="8" fillId="2" borderId="11" xfId="0" applyFont="1" applyFill="1" applyBorder="1" applyAlignment="1" applyProtection="1">
      <alignment horizontal="left" vertical="center" wrapText="1"/>
    </xf>
    <xf numFmtId="0" fontId="8" fillId="2" borderId="12" xfId="0" applyFont="1" applyFill="1" applyBorder="1" applyAlignment="1" applyProtection="1">
      <alignment horizontal="left" vertical="center" wrapText="1"/>
    </xf>
    <xf numFmtId="0" fontId="8" fillId="2" borderId="13" xfId="0" applyFont="1" applyFill="1" applyBorder="1" applyAlignment="1" applyProtection="1">
      <alignment horizontal="left" vertical="center" wrapText="1"/>
    </xf>
    <xf numFmtId="0" fontId="6" fillId="0" borderId="11"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3" fillId="2" borderId="1" xfId="0" applyFont="1" applyFill="1" applyBorder="1" applyAlignment="1" applyProtection="1">
      <alignment horizontal="left" vertical="center" wrapText="1"/>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3" fillId="0" borderId="13" xfId="0" applyFont="1" applyBorder="1" applyAlignment="1" applyProtection="1">
      <alignment horizontal="left" vertical="center" wrapText="1"/>
      <protection locked="0"/>
    </xf>
    <xf numFmtId="0" fontId="16" fillId="5" borderId="16" xfId="0" applyFont="1" applyFill="1" applyBorder="1" applyAlignment="1" applyProtection="1">
      <alignment horizontal="left" vertical="top" wrapText="1"/>
    </xf>
    <xf numFmtId="0" fontId="16" fillId="5" borderId="17" xfId="0" applyFont="1" applyFill="1" applyBorder="1" applyAlignment="1" applyProtection="1">
      <alignment horizontal="left" vertical="top" wrapText="1"/>
    </xf>
    <xf numFmtId="0" fontId="16" fillId="5" borderId="18" xfId="0" applyFont="1" applyFill="1" applyBorder="1" applyAlignment="1" applyProtection="1">
      <alignment horizontal="left" vertical="top" wrapText="1"/>
    </xf>
    <xf numFmtId="0" fontId="6" fillId="5" borderId="15" xfId="0" applyFont="1" applyFill="1" applyBorder="1" applyAlignment="1" applyProtection="1">
      <alignment horizontal="left" vertical="center" wrapText="1"/>
    </xf>
    <xf numFmtId="0" fontId="6" fillId="5" borderId="8" xfId="0" applyFont="1" applyFill="1" applyBorder="1" applyAlignment="1" applyProtection="1">
      <alignment horizontal="left" vertical="center" wrapText="1"/>
    </xf>
    <xf numFmtId="0" fontId="6" fillId="5" borderId="20" xfId="0" applyFont="1" applyFill="1" applyBorder="1" applyAlignment="1" applyProtection="1">
      <alignment horizontal="left" vertical="center" wrapText="1"/>
    </xf>
    <xf numFmtId="0" fontId="10" fillId="5" borderId="15" xfId="0" applyFont="1" applyFill="1" applyBorder="1" applyAlignment="1" applyProtection="1">
      <alignment horizontal="center" vertical="top" wrapText="1"/>
    </xf>
    <xf numFmtId="0" fontId="10" fillId="5" borderId="8" xfId="0" applyFont="1" applyFill="1" applyBorder="1" applyAlignment="1" applyProtection="1">
      <alignment horizontal="center" vertical="top" wrapText="1"/>
    </xf>
    <xf numFmtId="0" fontId="10" fillId="5" borderId="20" xfId="0" applyFont="1" applyFill="1" applyBorder="1" applyAlignment="1" applyProtection="1">
      <alignment horizontal="center" vertical="top" wrapText="1"/>
    </xf>
    <xf numFmtId="0" fontId="16" fillId="5" borderId="11" xfId="0" applyFont="1" applyFill="1" applyBorder="1" applyAlignment="1" applyProtection="1">
      <alignment horizontal="left" vertical="top" wrapText="1"/>
    </xf>
    <xf numFmtId="0" fontId="16" fillId="5" borderId="12" xfId="0" applyFont="1" applyFill="1" applyBorder="1" applyAlignment="1" applyProtection="1">
      <alignment horizontal="left" vertical="top" wrapText="1"/>
    </xf>
    <xf numFmtId="0" fontId="16" fillId="5" borderId="13" xfId="0" applyFont="1" applyFill="1" applyBorder="1" applyAlignment="1" applyProtection="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E1" sqref="E1"/>
    </sheetView>
  </sheetViews>
  <sheetFormatPr defaultRowHeight="15" x14ac:dyDescent="0.25"/>
  <sheetData>
    <row r="1" spans="1:5" x14ac:dyDescent="0.25">
      <c r="A1" s="1" t="s">
        <v>2</v>
      </c>
      <c r="C1" t="s">
        <v>80</v>
      </c>
      <c r="E1" t="s">
        <v>172</v>
      </c>
    </row>
    <row r="2" spans="1:5" x14ac:dyDescent="0.25">
      <c r="A2" s="1" t="s">
        <v>3</v>
      </c>
      <c r="C2" t="s">
        <v>81</v>
      </c>
      <c r="E2" t="s">
        <v>1</v>
      </c>
    </row>
    <row r="3" spans="1:5" x14ac:dyDescent="0.25">
      <c r="A3" s="1" t="s">
        <v>4</v>
      </c>
      <c r="C3" t="s">
        <v>82</v>
      </c>
      <c r="E3" t="s">
        <v>84</v>
      </c>
    </row>
    <row r="4" spans="1:5" x14ac:dyDescent="0.25">
      <c r="A4" s="1" t="s">
        <v>5</v>
      </c>
      <c r="C4" t="s">
        <v>79</v>
      </c>
      <c r="E4" t="s">
        <v>83</v>
      </c>
    </row>
    <row r="5" spans="1:5" x14ac:dyDescent="0.25">
      <c r="A5" s="1" t="s">
        <v>6</v>
      </c>
    </row>
    <row r="6" spans="1:5" x14ac:dyDescent="0.25">
      <c r="A6" s="1" t="s">
        <v>7</v>
      </c>
    </row>
    <row r="7" spans="1:5" x14ac:dyDescent="0.25">
      <c r="A7" s="1" t="s">
        <v>8</v>
      </c>
    </row>
    <row r="8" spans="1:5" ht="31.5" x14ac:dyDescent="0.25">
      <c r="A8" s="1" t="s">
        <v>9</v>
      </c>
    </row>
    <row r="9" spans="1:5" x14ac:dyDescent="0.25">
      <c r="A9" s="1" t="s">
        <v>10</v>
      </c>
    </row>
    <row r="10" spans="1:5" x14ac:dyDescent="0.25">
      <c r="A10" s="1" t="s">
        <v>11</v>
      </c>
    </row>
    <row r="11" spans="1:5" x14ac:dyDescent="0.25">
      <c r="A11" s="1" t="s">
        <v>12</v>
      </c>
    </row>
    <row r="12" spans="1:5" x14ac:dyDescent="0.25">
      <c r="A12" s="1" t="s">
        <v>13</v>
      </c>
    </row>
    <row r="13" spans="1:5" ht="31.5" x14ac:dyDescent="0.25">
      <c r="A13" s="1" t="s">
        <v>14</v>
      </c>
    </row>
    <row r="14" spans="1:5" x14ac:dyDescent="0.25">
      <c r="A14" s="1" t="s">
        <v>15</v>
      </c>
    </row>
    <row r="15" spans="1:5" x14ac:dyDescent="0.25">
      <c r="A15" s="1" t="s">
        <v>16</v>
      </c>
    </row>
    <row r="16" spans="1:5" x14ac:dyDescent="0.25">
      <c r="A16" s="1" t="s">
        <v>17</v>
      </c>
    </row>
    <row r="17" spans="1:1" x14ac:dyDescent="0.25">
      <c r="A17" s="1" t="s">
        <v>18</v>
      </c>
    </row>
    <row r="18" spans="1:1" x14ac:dyDescent="0.25">
      <c r="A18" s="1" t="s">
        <v>19</v>
      </c>
    </row>
    <row r="19" spans="1:1" x14ac:dyDescent="0.25">
      <c r="A19" s="1" t="s">
        <v>20</v>
      </c>
    </row>
    <row r="20" spans="1:1" ht="21" x14ac:dyDescent="0.25">
      <c r="A20" s="1" t="s">
        <v>21</v>
      </c>
    </row>
    <row r="21" spans="1:1" ht="21" x14ac:dyDescent="0.25">
      <c r="A21" s="1" t="s">
        <v>22</v>
      </c>
    </row>
    <row r="22" spans="1:1" x14ac:dyDescent="0.25">
      <c r="A22" s="1" t="s">
        <v>23</v>
      </c>
    </row>
    <row r="23" spans="1:1" x14ac:dyDescent="0.25">
      <c r="A23" s="1" t="s">
        <v>24</v>
      </c>
    </row>
    <row r="24" spans="1:1" x14ac:dyDescent="0.25">
      <c r="A24" s="1" t="s">
        <v>25</v>
      </c>
    </row>
    <row r="25" spans="1:1" x14ac:dyDescent="0.25">
      <c r="A25" s="1" t="s">
        <v>26</v>
      </c>
    </row>
    <row r="26" spans="1:1" x14ac:dyDescent="0.25">
      <c r="A26" s="1" t="s">
        <v>27</v>
      </c>
    </row>
    <row r="27" spans="1:1" x14ac:dyDescent="0.25">
      <c r="A27" s="1" t="s">
        <v>28</v>
      </c>
    </row>
    <row r="28" spans="1:1" x14ac:dyDescent="0.25">
      <c r="A28" s="1" t="s">
        <v>29</v>
      </c>
    </row>
    <row r="29" spans="1:1" x14ac:dyDescent="0.25">
      <c r="A29" s="1" t="s">
        <v>30</v>
      </c>
    </row>
    <row r="30" spans="1:1" x14ac:dyDescent="0.25">
      <c r="A30" s="1" t="s">
        <v>31</v>
      </c>
    </row>
    <row r="31" spans="1:1" x14ac:dyDescent="0.25">
      <c r="A31" s="1" t="s">
        <v>32</v>
      </c>
    </row>
    <row r="32" spans="1:1" x14ac:dyDescent="0.25">
      <c r="A32" s="1" t="s">
        <v>33</v>
      </c>
    </row>
    <row r="33" spans="1:1" x14ac:dyDescent="0.25">
      <c r="A33" s="1" t="s">
        <v>34</v>
      </c>
    </row>
    <row r="34" spans="1:1" x14ac:dyDescent="0.25">
      <c r="A34" s="1" t="s">
        <v>35</v>
      </c>
    </row>
    <row r="35" spans="1:1" ht="31.5" x14ac:dyDescent="0.25">
      <c r="A35" s="1" t="s">
        <v>36</v>
      </c>
    </row>
    <row r="36" spans="1:1" x14ac:dyDescent="0.25">
      <c r="A36" s="1" t="s">
        <v>37</v>
      </c>
    </row>
    <row r="37" spans="1:1" x14ac:dyDescent="0.25">
      <c r="A37" s="1" t="s">
        <v>38</v>
      </c>
    </row>
    <row r="38" spans="1:1" x14ac:dyDescent="0.25">
      <c r="A38" s="1" t="s">
        <v>39</v>
      </c>
    </row>
    <row r="39" spans="1:1" x14ac:dyDescent="0.25">
      <c r="A39" s="1" t="s">
        <v>40</v>
      </c>
    </row>
    <row r="40" spans="1:1" x14ac:dyDescent="0.25">
      <c r="A40" s="1" t="s">
        <v>41</v>
      </c>
    </row>
    <row r="41" spans="1:1" x14ac:dyDescent="0.25">
      <c r="A41" s="1" t="s">
        <v>42</v>
      </c>
    </row>
    <row r="42" spans="1:1" x14ac:dyDescent="0.25">
      <c r="A42" s="1" t="s">
        <v>43</v>
      </c>
    </row>
    <row r="43" spans="1:1" x14ac:dyDescent="0.25">
      <c r="A43" s="1" t="s">
        <v>44</v>
      </c>
    </row>
    <row r="44" spans="1:1" x14ac:dyDescent="0.25">
      <c r="A44" s="1" t="s">
        <v>45</v>
      </c>
    </row>
    <row r="45" spans="1:1" x14ac:dyDescent="0.25">
      <c r="A45" s="1" t="s">
        <v>46</v>
      </c>
    </row>
    <row r="46" spans="1:1" x14ac:dyDescent="0.25">
      <c r="A46" s="1" t="s">
        <v>47</v>
      </c>
    </row>
    <row r="47" spans="1:1" ht="21" x14ac:dyDescent="0.25">
      <c r="A47" s="1" t="s">
        <v>48</v>
      </c>
    </row>
    <row r="48" spans="1:1" ht="21" x14ac:dyDescent="0.25">
      <c r="A48" s="1" t="s">
        <v>49</v>
      </c>
    </row>
    <row r="49" spans="1:1" x14ac:dyDescent="0.25">
      <c r="A49" s="1" t="s">
        <v>50</v>
      </c>
    </row>
    <row r="50" spans="1:1" x14ac:dyDescent="0.25">
      <c r="A50" s="1" t="s">
        <v>51</v>
      </c>
    </row>
    <row r="51" spans="1:1" x14ac:dyDescent="0.25">
      <c r="A51" s="1" t="s">
        <v>52</v>
      </c>
    </row>
    <row r="52" spans="1:1" x14ac:dyDescent="0.25">
      <c r="A52" s="1" t="s">
        <v>53</v>
      </c>
    </row>
    <row r="53" spans="1:1" x14ac:dyDescent="0.25">
      <c r="A53" s="1" t="s">
        <v>54</v>
      </c>
    </row>
    <row r="54" spans="1:1" x14ac:dyDescent="0.25">
      <c r="A54" s="1" t="s">
        <v>55</v>
      </c>
    </row>
    <row r="55" spans="1:1" ht="21" x14ac:dyDescent="0.25">
      <c r="A55" s="1" t="s">
        <v>56</v>
      </c>
    </row>
    <row r="56" spans="1:1" x14ac:dyDescent="0.25">
      <c r="A56" s="1" t="s">
        <v>57</v>
      </c>
    </row>
    <row r="57" spans="1:1" x14ac:dyDescent="0.25">
      <c r="A57" s="1" t="s">
        <v>58</v>
      </c>
    </row>
    <row r="58" spans="1:1" x14ac:dyDescent="0.25">
      <c r="A58" s="1" t="s">
        <v>59</v>
      </c>
    </row>
    <row r="59" spans="1:1" x14ac:dyDescent="0.25">
      <c r="A59" s="1" t="s">
        <v>60</v>
      </c>
    </row>
    <row r="60" spans="1:1" x14ac:dyDescent="0.25">
      <c r="A60" s="1" t="s">
        <v>61</v>
      </c>
    </row>
    <row r="61" spans="1:1" x14ac:dyDescent="0.25">
      <c r="A61" s="1" t="s">
        <v>62</v>
      </c>
    </row>
    <row r="62" spans="1:1" ht="21" x14ac:dyDescent="0.25">
      <c r="A62" s="1" t="s">
        <v>63</v>
      </c>
    </row>
    <row r="63" spans="1:1" ht="21" x14ac:dyDescent="0.25">
      <c r="A63" s="1" t="s">
        <v>64</v>
      </c>
    </row>
    <row r="64" spans="1:1" x14ac:dyDescent="0.25">
      <c r="A64" s="1" t="s">
        <v>65</v>
      </c>
    </row>
    <row r="65" spans="1:1" ht="21" x14ac:dyDescent="0.25">
      <c r="A65" s="1" t="s">
        <v>66</v>
      </c>
    </row>
    <row r="66" spans="1:1" ht="21" x14ac:dyDescent="0.25">
      <c r="A66" s="1" t="s">
        <v>67</v>
      </c>
    </row>
    <row r="67" spans="1:1" x14ac:dyDescent="0.25">
      <c r="A67" s="1" t="s">
        <v>68</v>
      </c>
    </row>
    <row r="68" spans="1:1" x14ac:dyDescent="0.25">
      <c r="A68" s="1" t="s">
        <v>69</v>
      </c>
    </row>
    <row r="69" spans="1:1" x14ac:dyDescent="0.25">
      <c r="A69" s="1" t="s">
        <v>70</v>
      </c>
    </row>
    <row r="70" spans="1:1" x14ac:dyDescent="0.25">
      <c r="A70" s="1" t="s">
        <v>71</v>
      </c>
    </row>
    <row r="71" spans="1:1" x14ac:dyDescent="0.25">
      <c r="A71" s="1" t="s">
        <v>72</v>
      </c>
    </row>
    <row r="72" spans="1:1" x14ac:dyDescent="0.25">
      <c r="A72" s="1" t="s">
        <v>73</v>
      </c>
    </row>
    <row r="73" spans="1:1" x14ac:dyDescent="0.25">
      <c r="A73" s="1" t="s">
        <v>74</v>
      </c>
    </row>
    <row r="74" spans="1:1" x14ac:dyDescent="0.25">
      <c r="A74" s="1" t="s">
        <v>75</v>
      </c>
    </row>
    <row r="75" spans="1:1" x14ac:dyDescent="0.25">
      <c r="A75" s="1" t="s">
        <v>76</v>
      </c>
    </row>
    <row r="76" spans="1:1" x14ac:dyDescent="0.25">
      <c r="A76" s="1" t="s">
        <v>77</v>
      </c>
    </row>
    <row r="77" spans="1:1" x14ac:dyDescent="0.25">
      <c r="A77" s="1" t="s">
        <v>78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tabSelected="1" topLeftCell="A10" zoomScaleNormal="100" workbookViewId="0">
      <selection activeCell="C17" sqref="C17:H17"/>
    </sheetView>
  </sheetViews>
  <sheetFormatPr defaultRowHeight="15" x14ac:dyDescent="0.25"/>
  <cols>
    <col min="1" max="1" width="35" style="6" customWidth="1"/>
    <col min="2" max="2" width="7.140625" style="6" bestFit="1" customWidth="1"/>
    <col min="3" max="3" width="7.7109375" style="6" customWidth="1"/>
    <col min="4" max="4" width="18.7109375" style="6" customWidth="1"/>
    <col min="5" max="5" width="14.140625" style="6" customWidth="1"/>
    <col min="6" max="6" width="13.5703125" style="6" customWidth="1"/>
    <col min="7" max="7" width="17.28515625" style="6" customWidth="1"/>
    <col min="8" max="8" width="14" style="6" customWidth="1"/>
    <col min="9" max="9" width="13.140625" style="6" customWidth="1"/>
    <col min="10" max="16384" width="9.140625" style="6"/>
  </cols>
  <sheetData>
    <row r="1" spans="1:9" ht="19.5" x14ac:dyDescent="0.25">
      <c r="A1" s="43" t="s">
        <v>99</v>
      </c>
      <c r="B1" s="44"/>
      <c r="C1" s="44"/>
      <c r="D1" s="44"/>
      <c r="E1" s="44"/>
      <c r="F1" s="44"/>
      <c r="G1" s="44"/>
      <c r="H1" s="44"/>
      <c r="I1" s="45"/>
    </row>
    <row r="2" spans="1:9" ht="20.25" thickBot="1" x14ac:dyDescent="0.3">
      <c r="A2" s="46" t="s">
        <v>174</v>
      </c>
      <c r="B2" s="47"/>
      <c r="C2" s="47"/>
      <c r="D2" s="47"/>
      <c r="E2" s="47"/>
      <c r="F2" s="47"/>
      <c r="G2" s="47"/>
      <c r="H2" s="47"/>
      <c r="I2" s="48"/>
    </row>
    <row r="4" spans="1:9" ht="31.5" x14ac:dyDescent="0.25">
      <c r="A4" s="7" t="s">
        <v>105</v>
      </c>
      <c r="B4" s="49"/>
      <c r="C4" s="50"/>
      <c r="D4" s="7" t="s">
        <v>86</v>
      </c>
      <c r="E4" s="3"/>
      <c r="F4" s="7" t="s">
        <v>173</v>
      </c>
      <c r="G4" s="3"/>
      <c r="H4" s="7" t="s">
        <v>87</v>
      </c>
      <c r="I4" s="3"/>
    </row>
    <row r="5" spans="1:9" ht="31.5" x14ac:dyDescent="0.25">
      <c r="A5" s="7" t="s">
        <v>100</v>
      </c>
      <c r="B5" s="49"/>
      <c r="C5" s="50"/>
      <c r="D5" s="7" t="s">
        <v>89</v>
      </c>
      <c r="E5" s="3"/>
      <c r="F5" s="7" t="s">
        <v>106</v>
      </c>
      <c r="G5" s="23" t="s">
        <v>171</v>
      </c>
      <c r="H5" s="7" t="s">
        <v>90</v>
      </c>
      <c r="I5" s="4"/>
    </row>
    <row r="6" spans="1:9" ht="15.75" x14ac:dyDescent="0.25">
      <c r="A6" s="51" t="s">
        <v>88</v>
      </c>
      <c r="B6" s="51"/>
      <c r="C6" s="51"/>
      <c r="D6" s="51"/>
      <c r="E6" s="3"/>
      <c r="F6" s="51" t="s">
        <v>102</v>
      </c>
      <c r="G6" s="51"/>
      <c r="H6" s="51"/>
      <c r="I6" s="3"/>
    </row>
    <row r="8" spans="1:9" x14ac:dyDescent="0.25">
      <c r="A8" s="28" t="s">
        <v>91</v>
      </c>
      <c r="B8" s="28"/>
      <c r="C8" s="28"/>
      <c r="D8" s="28"/>
      <c r="E8" s="28"/>
      <c r="F8" s="28"/>
      <c r="G8" s="28"/>
      <c r="H8" s="28"/>
      <c r="I8" s="28"/>
    </row>
    <row r="9" spans="1:9" ht="67.5" customHeight="1" x14ac:dyDescent="0.25">
      <c r="A9" s="29" t="s">
        <v>176</v>
      </c>
      <c r="B9" s="29"/>
      <c r="C9" s="29"/>
      <c r="D9" s="29"/>
      <c r="E9" s="29"/>
      <c r="F9" s="29"/>
      <c r="G9" s="29"/>
      <c r="H9" s="29"/>
      <c r="I9" s="29"/>
    </row>
    <row r="10" spans="1:9" x14ac:dyDescent="0.25">
      <c r="A10" s="8"/>
      <c r="B10" s="8"/>
    </row>
    <row r="11" spans="1:9" ht="15" customHeight="1" x14ac:dyDescent="0.25">
      <c r="A11" s="9" t="s">
        <v>92</v>
      </c>
      <c r="B11" s="10" t="s">
        <v>103</v>
      </c>
      <c r="C11" s="30" t="s">
        <v>104</v>
      </c>
      <c r="D11" s="31"/>
      <c r="E11" s="31"/>
      <c r="F11" s="31"/>
      <c r="G11" s="31"/>
      <c r="H11" s="32"/>
      <c r="I11" s="9" t="s">
        <v>93</v>
      </c>
    </row>
    <row r="12" spans="1:9" ht="29.25" customHeight="1" x14ac:dyDescent="0.25">
      <c r="A12" s="33" t="s">
        <v>108</v>
      </c>
      <c r="B12" s="2" t="s">
        <v>85</v>
      </c>
      <c r="C12" s="35" t="s">
        <v>109</v>
      </c>
      <c r="D12" s="36"/>
      <c r="E12" s="36"/>
      <c r="F12" s="36"/>
      <c r="G12" s="36"/>
      <c r="H12" s="37"/>
      <c r="I12" s="38">
        <f>IF($A12="Not Applicable", "", COUNTIF(B12:B14,"Yes")/3*2)</f>
        <v>2</v>
      </c>
    </row>
    <row r="13" spans="1:9" ht="25.5" customHeight="1" x14ac:dyDescent="0.25">
      <c r="A13" s="34"/>
      <c r="B13" s="2" t="s">
        <v>85</v>
      </c>
      <c r="C13" s="40" t="s">
        <v>110</v>
      </c>
      <c r="D13" s="41"/>
      <c r="E13" s="41"/>
      <c r="F13" s="41"/>
      <c r="G13" s="41"/>
      <c r="H13" s="42"/>
      <c r="I13" s="39"/>
    </row>
    <row r="14" spans="1:9" ht="27" customHeight="1" x14ac:dyDescent="0.25">
      <c r="A14" s="34"/>
      <c r="B14" s="2" t="s">
        <v>85</v>
      </c>
      <c r="C14" s="40" t="s">
        <v>111</v>
      </c>
      <c r="D14" s="41"/>
      <c r="E14" s="41"/>
      <c r="F14" s="41"/>
      <c r="G14" s="41"/>
      <c r="H14" s="42"/>
      <c r="I14" s="39"/>
    </row>
    <row r="15" spans="1:9" ht="78" customHeight="1" x14ac:dyDescent="0.25">
      <c r="A15" s="22" t="s">
        <v>112</v>
      </c>
      <c r="B15" s="2" t="s">
        <v>85</v>
      </c>
      <c r="C15" s="67" t="s">
        <v>113</v>
      </c>
      <c r="D15" s="68"/>
      <c r="E15" s="68"/>
      <c r="F15" s="68"/>
      <c r="G15" s="68"/>
      <c r="H15" s="69"/>
      <c r="I15" s="19">
        <f>IF($A15="Not Applicable", "", COUNTIF(B15:B15,"Yes")/1*2)</f>
        <v>2</v>
      </c>
    </row>
    <row r="16" spans="1:9" ht="36" customHeight="1" x14ac:dyDescent="0.25">
      <c r="A16" s="70" t="s">
        <v>114</v>
      </c>
      <c r="B16" s="2" t="s">
        <v>96</v>
      </c>
      <c r="C16" s="72" t="s">
        <v>115</v>
      </c>
      <c r="D16" s="73"/>
      <c r="E16" s="73"/>
      <c r="F16" s="73"/>
      <c r="G16" s="73"/>
      <c r="H16" s="74"/>
      <c r="I16" s="38">
        <f>IF($A16="Not Applicable", "", COUNTIF(B16:B17,"Yes")/2*2)</f>
        <v>1</v>
      </c>
    </row>
    <row r="17" spans="1:9" ht="39.75" customHeight="1" x14ac:dyDescent="0.25">
      <c r="A17" s="71"/>
      <c r="B17" s="2" t="s">
        <v>85</v>
      </c>
      <c r="C17" s="72" t="s">
        <v>181</v>
      </c>
      <c r="D17" s="73"/>
      <c r="E17" s="73"/>
      <c r="F17" s="73"/>
      <c r="G17" s="73"/>
      <c r="H17" s="74"/>
      <c r="I17" s="75"/>
    </row>
    <row r="18" spans="1:9" ht="29.25" customHeight="1" x14ac:dyDescent="0.25">
      <c r="A18" s="55" t="s">
        <v>116</v>
      </c>
      <c r="B18" s="24" t="s">
        <v>85</v>
      </c>
      <c r="C18" s="40" t="s">
        <v>117</v>
      </c>
      <c r="D18" s="41"/>
      <c r="E18" s="41"/>
      <c r="F18" s="41"/>
      <c r="G18" s="41"/>
      <c r="H18" s="42"/>
      <c r="I18" s="38">
        <f>IF($A18="Not Applicable", "", COUNTIF(B18:B22,"Yes")/5*2)</f>
        <v>2</v>
      </c>
    </row>
    <row r="19" spans="1:9" ht="21.75" customHeight="1" x14ac:dyDescent="0.25">
      <c r="A19" s="56"/>
      <c r="B19" s="25" t="s">
        <v>85</v>
      </c>
      <c r="C19" s="40" t="s">
        <v>118</v>
      </c>
      <c r="D19" s="41"/>
      <c r="E19" s="41"/>
      <c r="F19" s="41"/>
      <c r="G19" s="41"/>
      <c r="H19" s="42"/>
      <c r="I19" s="39"/>
    </row>
    <row r="20" spans="1:9" ht="30" customHeight="1" x14ac:dyDescent="0.25">
      <c r="A20" s="56"/>
      <c r="B20" s="12" t="s">
        <v>85</v>
      </c>
      <c r="C20" s="40" t="s">
        <v>119</v>
      </c>
      <c r="D20" s="41"/>
      <c r="E20" s="41"/>
      <c r="F20" s="41"/>
      <c r="G20" s="41"/>
      <c r="H20" s="42"/>
      <c r="I20" s="39"/>
    </row>
    <row r="21" spans="1:9" ht="18" customHeight="1" x14ac:dyDescent="0.25">
      <c r="A21" s="56"/>
      <c r="B21" s="12" t="s">
        <v>85</v>
      </c>
      <c r="C21" s="40" t="s">
        <v>120</v>
      </c>
      <c r="D21" s="41"/>
      <c r="E21" s="41"/>
      <c r="F21" s="41"/>
      <c r="G21" s="41"/>
      <c r="H21" s="42"/>
      <c r="I21" s="39"/>
    </row>
    <row r="22" spans="1:9" ht="17.25" customHeight="1" x14ac:dyDescent="0.25">
      <c r="A22" s="57"/>
      <c r="B22" s="12" t="s">
        <v>85</v>
      </c>
      <c r="C22" s="52" t="s">
        <v>121</v>
      </c>
      <c r="D22" s="53"/>
      <c r="E22" s="53"/>
      <c r="F22" s="53"/>
      <c r="G22" s="53"/>
      <c r="H22" s="54"/>
      <c r="I22" s="76"/>
    </row>
    <row r="23" spans="1:9" ht="31.5" customHeight="1" x14ac:dyDescent="0.25">
      <c r="A23" s="55" t="s">
        <v>122</v>
      </c>
      <c r="B23" s="12" t="s">
        <v>85</v>
      </c>
      <c r="C23" s="58" t="s">
        <v>123</v>
      </c>
      <c r="D23" s="59"/>
      <c r="E23" s="59"/>
      <c r="F23" s="59"/>
      <c r="G23" s="59"/>
      <c r="H23" s="60"/>
      <c r="I23" s="61">
        <f>IF($A23="Not Applicable", "", COUNTIF(B23:B25,"Yes")/3*2)</f>
        <v>2</v>
      </c>
    </row>
    <row r="24" spans="1:9" ht="29.25" customHeight="1" x14ac:dyDescent="0.25">
      <c r="A24" s="56"/>
      <c r="B24" s="12" t="s">
        <v>85</v>
      </c>
      <c r="C24" s="64" t="s">
        <v>124</v>
      </c>
      <c r="D24" s="65"/>
      <c r="E24" s="65"/>
      <c r="F24" s="65"/>
      <c r="G24" s="65"/>
      <c r="H24" s="66"/>
      <c r="I24" s="62"/>
    </row>
    <row r="25" spans="1:9" ht="35.25" customHeight="1" x14ac:dyDescent="0.25">
      <c r="A25" s="57"/>
      <c r="B25" s="2" t="s">
        <v>85</v>
      </c>
      <c r="C25" s="64" t="s">
        <v>125</v>
      </c>
      <c r="D25" s="65"/>
      <c r="E25" s="65"/>
      <c r="F25" s="65"/>
      <c r="G25" s="65"/>
      <c r="H25" s="66"/>
      <c r="I25" s="63"/>
    </row>
    <row r="26" spans="1:9" ht="17.25" customHeight="1" x14ac:dyDescent="0.25">
      <c r="A26" s="55" t="s">
        <v>126</v>
      </c>
      <c r="B26" s="2"/>
      <c r="C26" s="67" t="s">
        <v>127</v>
      </c>
      <c r="D26" s="68"/>
      <c r="E26" s="68"/>
      <c r="F26" s="68"/>
      <c r="G26" s="68"/>
      <c r="H26" s="69"/>
      <c r="I26" s="61">
        <f>IF($A26="Not Applicable", "", COUNTIF(B26:B28,"Yes")/3*2)</f>
        <v>0</v>
      </c>
    </row>
    <row r="27" spans="1:9" ht="21.75" customHeight="1" x14ac:dyDescent="0.25">
      <c r="A27" s="56"/>
      <c r="B27" s="2"/>
      <c r="C27" s="67" t="s">
        <v>128</v>
      </c>
      <c r="D27" s="68"/>
      <c r="E27" s="68"/>
      <c r="F27" s="68"/>
      <c r="G27" s="68"/>
      <c r="H27" s="69"/>
      <c r="I27" s="62"/>
    </row>
    <row r="28" spans="1:9" ht="21.75" customHeight="1" x14ac:dyDescent="0.25">
      <c r="A28" s="57"/>
      <c r="B28" s="2"/>
      <c r="C28" s="67" t="s">
        <v>129</v>
      </c>
      <c r="D28" s="68"/>
      <c r="E28" s="68"/>
      <c r="F28" s="68"/>
      <c r="G28" s="68"/>
      <c r="H28" s="69"/>
      <c r="I28" s="63"/>
    </row>
    <row r="29" spans="1:9" ht="33" customHeight="1" x14ac:dyDescent="0.25">
      <c r="A29" s="77" t="s">
        <v>130</v>
      </c>
      <c r="B29" s="2"/>
      <c r="C29" s="67" t="s">
        <v>131</v>
      </c>
      <c r="D29" s="68"/>
      <c r="E29" s="68"/>
      <c r="F29" s="68"/>
      <c r="G29" s="68"/>
      <c r="H29" s="69"/>
      <c r="I29" s="61">
        <f>IF($A29="Not Applicable", "", COUNTIF(B29:B32,"Yes")/4*2)</f>
        <v>0</v>
      </c>
    </row>
    <row r="30" spans="1:9" ht="32.25" customHeight="1" x14ac:dyDescent="0.25">
      <c r="A30" s="77"/>
      <c r="B30" s="13"/>
      <c r="C30" s="67" t="s">
        <v>132</v>
      </c>
      <c r="D30" s="68"/>
      <c r="E30" s="68"/>
      <c r="F30" s="68"/>
      <c r="G30" s="68"/>
      <c r="H30" s="69"/>
      <c r="I30" s="62"/>
    </row>
    <row r="31" spans="1:9" ht="30.75" customHeight="1" x14ac:dyDescent="0.25">
      <c r="A31" s="77"/>
      <c r="B31" s="13"/>
      <c r="C31" s="58" t="s">
        <v>133</v>
      </c>
      <c r="D31" s="59"/>
      <c r="E31" s="59"/>
      <c r="F31" s="59"/>
      <c r="G31" s="59"/>
      <c r="H31" s="60"/>
      <c r="I31" s="62"/>
    </row>
    <row r="32" spans="1:9" ht="30.75" customHeight="1" x14ac:dyDescent="0.25">
      <c r="A32" s="77"/>
      <c r="B32" s="13"/>
      <c r="C32" s="64" t="s">
        <v>178</v>
      </c>
      <c r="D32" s="65"/>
      <c r="E32" s="65"/>
      <c r="F32" s="65"/>
      <c r="G32" s="65"/>
      <c r="H32" s="66"/>
      <c r="I32" s="63"/>
    </row>
    <row r="33" spans="1:9" ht="43.5" customHeight="1" x14ac:dyDescent="0.25">
      <c r="A33" s="81" t="s">
        <v>135</v>
      </c>
      <c r="B33" s="2"/>
      <c r="C33" s="79" t="s">
        <v>136</v>
      </c>
      <c r="D33" s="79"/>
      <c r="E33" s="79"/>
      <c r="F33" s="79"/>
      <c r="G33" s="79"/>
      <c r="H33" s="80"/>
      <c r="I33" s="84">
        <f>IF($A33="Not Applicable", "", COUNTIF(B33:B35,"Yes")/3*2)</f>
        <v>0</v>
      </c>
    </row>
    <row r="34" spans="1:9" ht="30" customHeight="1" x14ac:dyDescent="0.25">
      <c r="A34" s="82"/>
      <c r="B34" s="2"/>
      <c r="C34" s="79" t="s">
        <v>137</v>
      </c>
      <c r="D34" s="79"/>
      <c r="E34" s="79"/>
      <c r="F34" s="79"/>
      <c r="G34" s="79"/>
      <c r="H34" s="80"/>
      <c r="I34" s="85"/>
    </row>
    <row r="35" spans="1:9" ht="30" customHeight="1" x14ac:dyDescent="0.25">
      <c r="A35" s="83"/>
      <c r="B35" s="2"/>
      <c r="C35" s="64" t="s">
        <v>138</v>
      </c>
      <c r="D35" s="65"/>
      <c r="E35" s="65"/>
      <c r="F35" s="65"/>
      <c r="G35" s="65"/>
      <c r="H35" s="66"/>
      <c r="I35" s="86"/>
    </row>
    <row r="36" spans="1:9" ht="19.5" customHeight="1" x14ac:dyDescent="0.25">
      <c r="A36" s="55" t="s">
        <v>139</v>
      </c>
      <c r="B36" s="14"/>
      <c r="C36" s="78" t="s">
        <v>140</v>
      </c>
      <c r="D36" s="79"/>
      <c r="E36" s="79"/>
      <c r="F36" s="79"/>
      <c r="G36" s="79"/>
      <c r="H36" s="80"/>
      <c r="I36" s="61">
        <f>IF($A36="Not Applicable", "", COUNTIF(B36:B39,"Yes")/4*2)</f>
        <v>0</v>
      </c>
    </row>
    <row r="37" spans="1:9" ht="22.5" customHeight="1" x14ac:dyDescent="0.25">
      <c r="A37" s="56"/>
      <c r="B37" s="14"/>
      <c r="C37" s="78" t="s">
        <v>141</v>
      </c>
      <c r="D37" s="79"/>
      <c r="E37" s="79"/>
      <c r="F37" s="79"/>
      <c r="G37" s="79"/>
      <c r="H37" s="80"/>
      <c r="I37" s="62"/>
    </row>
    <row r="38" spans="1:9" ht="24.75" customHeight="1" x14ac:dyDescent="0.25">
      <c r="A38" s="56"/>
      <c r="B38" s="14"/>
      <c r="C38" s="78" t="s">
        <v>142</v>
      </c>
      <c r="D38" s="79"/>
      <c r="E38" s="79"/>
      <c r="F38" s="79"/>
      <c r="G38" s="79"/>
      <c r="H38" s="80"/>
      <c r="I38" s="62"/>
    </row>
    <row r="39" spans="1:9" ht="23.25" customHeight="1" x14ac:dyDescent="0.25">
      <c r="A39" s="57"/>
      <c r="B39" s="2"/>
      <c r="C39" s="64" t="s">
        <v>143</v>
      </c>
      <c r="D39" s="65"/>
      <c r="E39" s="65"/>
      <c r="F39" s="65"/>
      <c r="G39" s="65"/>
      <c r="H39" s="66"/>
      <c r="I39" s="62"/>
    </row>
    <row r="40" spans="1:9" ht="27" customHeight="1" x14ac:dyDescent="0.25">
      <c r="A40" s="55" t="s">
        <v>144</v>
      </c>
      <c r="B40" s="2"/>
      <c r="C40" s="67" t="s">
        <v>145</v>
      </c>
      <c r="D40" s="68"/>
      <c r="E40" s="68"/>
      <c r="F40" s="68"/>
      <c r="G40" s="68"/>
      <c r="H40" s="69"/>
      <c r="I40" s="61">
        <f>IF($A40="Not Applicable", "", COUNTIF(B40:B41,"Yes")/2*2)</f>
        <v>0</v>
      </c>
    </row>
    <row r="41" spans="1:9" ht="31.5" customHeight="1" x14ac:dyDescent="0.25">
      <c r="A41" s="56"/>
      <c r="B41" s="2"/>
      <c r="C41" s="64" t="s">
        <v>146</v>
      </c>
      <c r="D41" s="65"/>
      <c r="E41" s="65"/>
      <c r="F41" s="65"/>
      <c r="G41" s="65"/>
      <c r="H41" s="66"/>
      <c r="I41" s="62"/>
    </row>
    <row r="42" spans="1:9" ht="32.25" customHeight="1" x14ac:dyDescent="0.25">
      <c r="A42" s="55" t="s">
        <v>147</v>
      </c>
      <c r="B42" s="12"/>
      <c r="C42" s="78" t="s">
        <v>148</v>
      </c>
      <c r="D42" s="79"/>
      <c r="E42" s="79"/>
      <c r="F42" s="79"/>
      <c r="G42" s="79"/>
      <c r="H42" s="80"/>
      <c r="I42" s="61">
        <f>IF($A42="Not Applicable", "", COUNTIF(B42:B44,"Yes")/3*2)</f>
        <v>0</v>
      </c>
    </row>
    <row r="43" spans="1:9" ht="27" customHeight="1" x14ac:dyDescent="0.25">
      <c r="A43" s="56"/>
      <c r="B43" s="12"/>
      <c r="C43" s="78" t="s">
        <v>149</v>
      </c>
      <c r="D43" s="79"/>
      <c r="E43" s="79"/>
      <c r="F43" s="79"/>
      <c r="G43" s="79"/>
      <c r="H43" s="80"/>
      <c r="I43" s="62"/>
    </row>
    <row r="44" spans="1:9" ht="18" customHeight="1" x14ac:dyDescent="0.25">
      <c r="A44" s="57"/>
      <c r="B44" s="12"/>
      <c r="C44" s="64" t="s">
        <v>150</v>
      </c>
      <c r="D44" s="65"/>
      <c r="E44" s="65"/>
      <c r="F44" s="65"/>
      <c r="G44" s="65"/>
      <c r="H44" s="66"/>
      <c r="I44" s="63"/>
    </row>
    <row r="45" spans="1:9" ht="95.25" customHeight="1" x14ac:dyDescent="0.25">
      <c r="A45" s="21" t="s">
        <v>151</v>
      </c>
      <c r="B45" s="12"/>
      <c r="C45" s="78" t="s">
        <v>152</v>
      </c>
      <c r="D45" s="79"/>
      <c r="E45" s="79"/>
      <c r="F45" s="79"/>
      <c r="G45" s="79"/>
      <c r="H45" s="80"/>
      <c r="I45" s="20">
        <f>IF($A45="Not Applicable", "", COUNTIF(B45:B45,"Yes")/1*2)</f>
        <v>0</v>
      </c>
    </row>
    <row r="46" spans="1:9" ht="43.5" customHeight="1" x14ac:dyDescent="0.25">
      <c r="A46" s="87" t="s">
        <v>153</v>
      </c>
      <c r="B46" s="12"/>
      <c r="C46" s="58" t="s">
        <v>154</v>
      </c>
      <c r="D46" s="59"/>
      <c r="E46" s="59"/>
      <c r="F46" s="59"/>
      <c r="G46" s="59"/>
      <c r="H46" s="60"/>
      <c r="I46" s="61">
        <f>IF($A46="Not Applicable", "", COUNTIF(B47:B47,"Yes")/2*2)</f>
        <v>0</v>
      </c>
    </row>
    <row r="47" spans="1:9" ht="29.25" customHeight="1" x14ac:dyDescent="0.25">
      <c r="A47" s="88"/>
      <c r="B47" s="12"/>
      <c r="C47" s="58" t="s">
        <v>155</v>
      </c>
      <c r="D47" s="59"/>
      <c r="E47" s="59"/>
      <c r="F47" s="59"/>
      <c r="G47" s="59"/>
      <c r="H47" s="60"/>
      <c r="I47" s="75"/>
    </row>
    <row r="48" spans="1:9" ht="15.75" customHeight="1" x14ac:dyDescent="0.25">
      <c r="A48" s="55" t="s">
        <v>156</v>
      </c>
      <c r="B48" s="12" t="s">
        <v>85</v>
      </c>
      <c r="C48" s="78" t="s">
        <v>157</v>
      </c>
      <c r="D48" s="79"/>
      <c r="E48" s="79"/>
      <c r="F48" s="79"/>
      <c r="G48" s="79"/>
      <c r="H48" s="80"/>
      <c r="I48" s="61">
        <f>IF($A48="Not Applicable", "", COUNTIF(B48:B50,"Yes")/3*2)</f>
        <v>2</v>
      </c>
    </row>
    <row r="49" spans="1:9" ht="19.5" customHeight="1" x14ac:dyDescent="0.25">
      <c r="A49" s="56"/>
      <c r="B49" s="12" t="s">
        <v>85</v>
      </c>
      <c r="C49" s="78" t="s">
        <v>158</v>
      </c>
      <c r="D49" s="79"/>
      <c r="E49" s="79"/>
      <c r="F49" s="79"/>
      <c r="G49" s="79"/>
      <c r="H49" s="80"/>
      <c r="I49" s="62"/>
    </row>
    <row r="50" spans="1:9" ht="20.25" customHeight="1" x14ac:dyDescent="0.25">
      <c r="A50" s="57"/>
      <c r="B50" s="12" t="s">
        <v>85</v>
      </c>
      <c r="C50" s="64" t="s">
        <v>159</v>
      </c>
      <c r="D50" s="65"/>
      <c r="E50" s="65"/>
      <c r="F50" s="65"/>
      <c r="G50" s="65"/>
      <c r="H50" s="66"/>
      <c r="I50" s="63"/>
    </row>
    <row r="51" spans="1:9" ht="15.75" x14ac:dyDescent="0.25">
      <c r="A51" s="99"/>
      <c r="B51" s="100"/>
      <c r="C51" s="100"/>
      <c r="D51" s="101"/>
      <c r="E51" s="101"/>
      <c r="F51" s="101"/>
      <c r="G51" s="101"/>
      <c r="H51" s="103" t="s">
        <v>0</v>
      </c>
      <c r="I51" s="38">
        <f>AVERAGE(I12:I50)</f>
        <v>0.7857142857142857</v>
      </c>
    </row>
    <row r="52" spans="1:9" ht="15.75" x14ac:dyDescent="0.25">
      <c r="A52" s="91"/>
      <c r="B52" s="92"/>
      <c r="C52" s="92"/>
      <c r="D52" s="102"/>
      <c r="E52" s="102"/>
      <c r="F52" s="102"/>
      <c r="G52" s="102"/>
      <c r="H52" s="104"/>
      <c r="I52" s="76"/>
    </row>
    <row r="54" spans="1:9" ht="17.25" x14ac:dyDescent="0.25">
      <c r="A54" s="93" t="s">
        <v>98</v>
      </c>
      <c r="B54" s="94"/>
      <c r="C54" s="94"/>
      <c r="D54" s="94"/>
      <c r="E54" s="94"/>
      <c r="F54" s="94"/>
      <c r="G54" s="94"/>
      <c r="H54" s="94"/>
      <c r="I54" s="94"/>
    </row>
    <row r="55" spans="1:9" ht="34.5" customHeight="1" x14ac:dyDescent="0.25">
      <c r="A55" s="95" t="s">
        <v>97</v>
      </c>
      <c r="B55" s="96"/>
      <c r="C55" s="96"/>
      <c r="D55" s="96"/>
      <c r="E55" s="96"/>
      <c r="F55" s="96"/>
      <c r="G55" s="96"/>
      <c r="H55" s="96"/>
      <c r="I55" s="96"/>
    </row>
    <row r="57" spans="1:9" x14ac:dyDescent="0.25">
      <c r="A57" s="97" t="s">
        <v>92</v>
      </c>
      <c r="B57" s="97"/>
      <c r="C57" s="97"/>
      <c r="D57" s="98" t="s">
        <v>179</v>
      </c>
      <c r="E57" s="98"/>
      <c r="F57" s="98"/>
      <c r="G57" s="98"/>
      <c r="H57" s="98"/>
      <c r="I57" s="11" t="s">
        <v>94</v>
      </c>
    </row>
    <row r="58" spans="1:9" ht="63" customHeight="1" x14ac:dyDescent="0.25">
      <c r="A58" s="89" t="s">
        <v>160</v>
      </c>
      <c r="B58" s="89"/>
      <c r="C58" s="89"/>
      <c r="D58" s="90"/>
      <c r="E58" s="90"/>
      <c r="F58" s="90"/>
      <c r="G58" s="90"/>
      <c r="H58" s="90"/>
      <c r="I58" s="5"/>
    </row>
    <row r="59" spans="1:9" ht="63.75" customHeight="1" x14ac:dyDescent="0.25">
      <c r="A59" s="89" t="s">
        <v>161</v>
      </c>
      <c r="B59" s="89"/>
      <c r="C59" s="89"/>
      <c r="D59" s="90"/>
      <c r="E59" s="90"/>
      <c r="F59" s="90"/>
      <c r="G59" s="90"/>
      <c r="H59" s="90"/>
      <c r="I59" s="5"/>
    </row>
    <row r="60" spans="1:9" ht="56.25" customHeight="1" x14ac:dyDescent="0.25">
      <c r="A60" s="89" t="s">
        <v>162</v>
      </c>
      <c r="B60" s="89"/>
      <c r="C60" s="89"/>
      <c r="D60" s="90"/>
      <c r="E60" s="90"/>
      <c r="F60" s="90"/>
      <c r="G60" s="90"/>
      <c r="H60" s="90"/>
      <c r="I60" s="5"/>
    </row>
    <row r="61" spans="1:9" ht="66.75" customHeight="1" x14ac:dyDescent="0.25">
      <c r="A61" s="89" t="s">
        <v>163</v>
      </c>
      <c r="B61" s="89"/>
      <c r="C61" s="89"/>
      <c r="D61" s="90"/>
      <c r="E61" s="90"/>
      <c r="F61" s="90"/>
      <c r="G61" s="90"/>
      <c r="H61" s="90"/>
      <c r="I61" s="5"/>
    </row>
    <row r="62" spans="1:9" ht="63" customHeight="1" x14ac:dyDescent="0.25">
      <c r="A62" s="89" t="s">
        <v>164</v>
      </c>
      <c r="B62" s="89"/>
      <c r="C62" s="89"/>
      <c r="D62" s="90"/>
      <c r="E62" s="90"/>
      <c r="F62" s="90"/>
      <c r="G62" s="90"/>
      <c r="H62" s="90"/>
      <c r="I62" s="5"/>
    </row>
    <row r="63" spans="1:9" ht="60.75" customHeight="1" x14ac:dyDescent="0.25">
      <c r="A63" s="89" t="s">
        <v>165</v>
      </c>
      <c r="B63" s="89"/>
      <c r="C63" s="89"/>
      <c r="D63" s="90"/>
      <c r="E63" s="90"/>
      <c r="F63" s="90"/>
      <c r="G63" s="90"/>
      <c r="H63" s="90"/>
      <c r="I63" s="5"/>
    </row>
    <row r="64" spans="1:9" ht="85.5" customHeight="1" x14ac:dyDescent="0.25">
      <c r="A64" s="105" t="s">
        <v>130</v>
      </c>
      <c r="B64" s="106"/>
      <c r="C64" s="107"/>
      <c r="D64" s="108"/>
      <c r="E64" s="109"/>
      <c r="F64" s="109"/>
      <c r="G64" s="109"/>
      <c r="H64" s="110"/>
      <c r="I64" s="5"/>
    </row>
    <row r="65" spans="1:9" ht="93" customHeight="1" x14ac:dyDescent="0.25">
      <c r="A65" s="105" t="s">
        <v>166</v>
      </c>
      <c r="B65" s="106"/>
      <c r="C65" s="107"/>
      <c r="D65" s="108"/>
      <c r="E65" s="109"/>
      <c r="F65" s="109"/>
      <c r="G65" s="109"/>
      <c r="H65" s="110"/>
      <c r="I65" s="5"/>
    </row>
    <row r="66" spans="1:9" ht="66.75" customHeight="1" x14ac:dyDescent="0.25">
      <c r="A66" s="105" t="s">
        <v>167</v>
      </c>
      <c r="B66" s="106"/>
      <c r="C66" s="107"/>
      <c r="D66" s="108"/>
      <c r="E66" s="109"/>
      <c r="F66" s="109"/>
      <c r="G66" s="109"/>
      <c r="H66" s="110"/>
      <c r="I66" s="5"/>
    </row>
    <row r="67" spans="1:9" ht="75.75" customHeight="1" x14ac:dyDescent="0.25">
      <c r="A67" s="105" t="s">
        <v>144</v>
      </c>
      <c r="B67" s="106"/>
      <c r="C67" s="107"/>
      <c r="D67" s="108"/>
      <c r="E67" s="109"/>
      <c r="F67" s="109"/>
      <c r="G67" s="109"/>
      <c r="H67" s="110"/>
      <c r="I67" s="5"/>
    </row>
    <row r="68" spans="1:9" ht="75.75" customHeight="1" x14ac:dyDescent="0.25">
      <c r="A68" s="105" t="s">
        <v>168</v>
      </c>
      <c r="B68" s="106"/>
      <c r="C68" s="107"/>
      <c r="D68" s="108"/>
      <c r="E68" s="109"/>
      <c r="F68" s="109"/>
      <c r="G68" s="109"/>
      <c r="H68" s="110"/>
      <c r="I68" s="5"/>
    </row>
    <row r="69" spans="1:9" ht="75.75" customHeight="1" x14ac:dyDescent="0.25">
      <c r="A69" s="105" t="s">
        <v>151</v>
      </c>
      <c r="B69" s="106"/>
      <c r="C69" s="107"/>
      <c r="D69" s="108"/>
      <c r="E69" s="109"/>
      <c r="F69" s="109"/>
      <c r="G69" s="109"/>
      <c r="H69" s="110"/>
      <c r="I69" s="5"/>
    </row>
    <row r="70" spans="1:9" ht="75.75" customHeight="1" x14ac:dyDescent="0.25">
      <c r="A70" s="105" t="s">
        <v>153</v>
      </c>
      <c r="B70" s="106"/>
      <c r="C70" s="107"/>
      <c r="D70" s="108"/>
      <c r="E70" s="109"/>
      <c r="F70" s="109"/>
      <c r="G70" s="109"/>
      <c r="H70" s="110"/>
      <c r="I70" s="5"/>
    </row>
    <row r="71" spans="1:9" ht="75.75" customHeight="1" x14ac:dyDescent="0.25">
      <c r="A71" s="105" t="s">
        <v>156</v>
      </c>
      <c r="B71" s="106"/>
      <c r="C71" s="107"/>
      <c r="D71" s="108"/>
      <c r="E71" s="109"/>
      <c r="F71" s="109"/>
      <c r="G71" s="109"/>
      <c r="H71" s="110"/>
      <c r="I71" s="5"/>
    </row>
    <row r="72" spans="1:9" ht="45" customHeight="1" x14ac:dyDescent="0.25">
      <c r="A72" s="111" t="s">
        <v>95</v>
      </c>
      <c r="B72" s="111"/>
      <c r="C72" s="111"/>
      <c r="D72" s="112"/>
      <c r="E72" s="113"/>
      <c r="F72" s="113"/>
      <c r="G72" s="113"/>
      <c r="H72" s="113"/>
      <c r="I72" s="114"/>
    </row>
  </sheetData>
  <sheetProtection algorithmName="SHA-512" hashValue="jePacBkg1KZWE6n7iakbag4OvsPHmyCKs0nd7Uf5/vqG4K8GS8o3U1ommkSugx3Bz4L3ZCwkcEEjt/aOAZ8A/w==" saltValue="rnTQPvfGA7qok+5tjZRlvw==" spinCount="100000" sheet="1" objects="1" scenarios="1"/>
  <mergeCells count="114">
    <mergeCell ref="A70:C70"/>
    <mergeCell ref="D70:H70"/>
    <mergeCell ref="A71:C71"/>
    <mergeCell ref="D71:H71"/>
    <mergeCell ref="A72:C72"/>
    <mergeCell ref="D72:I72"/>
    <mergeCell ref="A67:C67"/>
    <mergeCell ref="D67:H67"/>
    <mergeCell ref="A68:C68"/>
    <mergeCell ref="D68:H68"/>
    <mergeCell ref="A69:C69"/>
    <mergeCell ref="D69:H69"/>
    <mergeCell ref="A64:C64"/>
    <mergeCell ref="D64:H64"/>
    <mergeCell ref="A65:C65"/>
    <mergeCell ref="D65:H65"/>
    <mergeCell ref="A66:C66"/>
    <mergeCell ref="D66:H66"/>
    <mergeCell ref="A61:C61"/>
    <mergeCell ref="D61:H61"/>
    <mergeCell ref="A62:C62"/>
    <mergeCell ref="D62:H62"/>
    <mergeCell ref="A63:C63"/>
    <mergeCell ref="D63:H63"/>
    <mergeCell ref="A58:C58"/>
    <mergeCell ref="D58:H58"/>
    <mergeCell ref="A59:C59"/>
    <mergeCell ref="D59:H59"/>
    <mergeCell ref="A60:C60"/>
    <mergeCell ref="D60:H60"/>
    <mergeCell ref="I51:I52"/>
    <mergeCell ref="A52:C52"/>
    <mergeCell ref="A54:I54"/>
    <mergeCell ref="A55:I55"/>
    <mergeCell ref="A57:C57"/>
    <mergeCell ref="D57:H57"/>
    <mergeCell ref="A51:C51"/>
    <mergeCell ref="D51:D52"/>
    <mergeCell ref="E51:E52"/>
    <mergeCell ref="F51:F52"/>
    <mergeCell ref="G51:G52"/>
    <mergeCell ref="H51:H52"/>
    <mergeCell ref="C45:H45"/>
    <mergeCell ref="A46:A47"/>
    <mergeCell ref="C46:H46"/>
    <mergeCell ref="I46:I47"/>
    <mergeCell ref="C47:H47"/>
    <mergeCell ref="A48:A50"/>
    <mergeCell ref="C48:H48"/>
    <mergeCell ref="I48:I50"/>
    <mergeCell ref="C49:H49"/>
    <mergeCell ref="C50:H50"/>
    <mergeCell ref="A40:A41"/>
    <mergeCell ref="C40:H40"/>
    <mergeCell ref="I40:I41"/>
    <mergeCell ref="C41:H41"/>
    <mergeCell ref="A42:A44"/>
    <mergeCell ref="C42:H42"/>
    <mergeCell ref="I42:I44"/>
    <mergeCell ref="C43:H43"/>
    <mergeCell ref="C44:H44"/>
    <mergeCell ref="A36:A39"/>
    <mergeCell ref="C36:H36"/>
    <mergeCell ref="I36:I39"/>
    <mergeCell ref="C37:H37"/>
    <mergeCell ref="C38:H38"/>
    <mergeCell ref="C39:H39"/>
    <mergeCell ref="C32:H32"/>
    <mergeCell ref="A33:A35"/>
    <mergeCell ref="C33:H33"/>
    <mergeCell ref="I33:I35"/>
    <mergeCell ref="C34:H34"/>
    <mergeCell ref="C35:H35"/>
    <mergeCell ref="A26:A28"/>
    <mergeCell ref="C26:H26"/>
    <mergeCell ref="I26:I28"/>
    <mergeCell ref="C27:H27"/>
    <mergeCell ref="C28:H28"/>
    <mergeCell ref="A29:A32"/>
    <mergeCell ref="C29:H29"/>
    <mergeCell ref="I29:I32"/>
    <mergeCell ref="C30:H30"/>
    <mergeCell ref="C31:H31"/>
    <mergeCell ref="C21:H21"/>
    <mergeCell ref="C22:H22"/>
    <mergeCell ref="A23:A25"/>
    <mergeCell ref="C23:H23"/>
    <mergeCell ref="I23:I25"/>
    <mergeCell ref="C24:H24"/>
    <mergeCell ref="C25:H25"/>
    <mergeCell ref="C15:H15"/>
    <mergeCell ref="A16:A17"/>
    <mergeCell ref="C16:H16"/>
    <mergeCell ref="I16:I17"/>
    <mergeCell ref="C17:H17"/>
    <mergeCell ref="A18:A22"/>
    <mergeCell ref="C18:H18"/>
    <mergeCell ref="I18:I22"/>
    <mergeCell ref="C19:H19"/>
    <mergeCell ref="C20:H20"/>
    <mergeCell ref="A8:I8"/>
    <mergeCell ref="A9:I9"/>
    <mergeCell ref="C11:H11"/>
    <mergeCell ref="A12:A14"/>
    <mergeCell ref="C12:H12"/>
    <mergeCell ref="I12:I14"/>
    <mergeCell ref="C13:H13"/>
    <mergeCell ref="C14:H14"/>
    <mergeCell ref="A1:I1"/>
    <mergeCell ref="A2:I2"/>
    <mergeCell ref="B4:C4"/>
    <mergeCell ref="B5:C5"/>
    <mergeCell ref="A6:D6"/>
    <mergeCell ref="F6:H6"/>
  </mergeCells>
  <dataValidations count="17">
    <dataValidation type="list" allowBlank="1" showInputMessage="1" showErrorMessage="1" sqref="B12:B50">
      <formula1>"Yes,No"</formula1>
    </dataValidation>
    <dataValidation type="list" allowBlank="1" showInputMessage="1" showErrorMessage="1" sqref="A33:A35">
      <formula1>"8. ttC facilitators are trained for a minimum of 10 days including field practicum and certification process ,Not Applicable"</formula1>
    </dataValidation>
    <dataValidation type="list" allowBlank="1" showInputMessage="1" showErrorMessage="1" sqref="A26:A28">
      <formula1>" 6. Package of training material and job aids is complete; suitable to level and capacity of all participants ,Not Applicable"</formula1>
    </dataValidation>
    <dataValidation type="list" allowBlank="1" showInputMessage="1" showErrorMessage="1" sqref="A23:A25">
      <formula1>"5. Selected curriculum is inclusive of 7-11 messaging; is context-relevant and agreed with MOH.,Not Applicable"</formula1>
    </dataValidation>
    <dataValidation type="list" allowBlank="1" showInputMessage="1" showErrorMessage="1" sqref="A18:A22">
      <formula1>"4. Timing: ttC home visits and messages are timed appropriately from pregnancy to two years of life ,Not Applicable"</formula1>
    </dataValidation>
    <dataValidation type="list" allowBlank="1" showInputMessage="1" showErrorMessage="1" sqref="G5">
      <formula1>"self-assessment, third party assessment, mixed (both self and third party involvement)"</formula1>
    </dataValidation>
    <dataValidation type="list" allowBlank="1" showInputMessage="1" showErrorMessage="1" sqref="A48:A50">
      <formula1>"14. Monitoring and Evaluation standards,Not Applicable"</formula1>
    </dataValidation>
    <dataValidation type="list" allowBlank="1" showInputMessage="1" showErrorMessage="1" sqref="A46">
      <formula1>"13. Appropriate health systems strengthening and integration approaches are included to support ttC and MNCH,Not Applicable"</formula1>
    </dataValidation>
    <dataValidation type="list" allowBlank="1" showInputMessage="1" showErrorMessage="1" sqref="A45">
      <formula1>"12. Community sensitization activities are conducted regularly and include targeting community/faith leaders and groups,Not Applicable"</formula1>
    </dataValidation>
    <dataValidation type="list" allowBlank="1" showInputMessage="1" showErrorMessage="1" sqref="A42:A44">
      <formula1>"11: COMM are strengthened to support; oversee; promote ttC and ensure integration with health activities,Not Applicable"</formula1>
    </dataValidation>
    <dataValidation type="list" allowBlank="1" showInputMessage="1" showErrorMessage="1" sqref="A36:A39">
      <formula1>"9: Training of ttC-HVs in the new ttC curricula is for at least 10 days; with field practicum; conducted by certified facilitators ,Not Applicable"</formula1>
    </dataValidation>
    <dataValidation type="list" allowBlank="1" showInputMessage="1" showErrorMessage="1" sqref="A16">
      <formula1>"3. Targeting: Ensure male partner/birth supporter involvement at the household and community level ,Not Applicable"</formula1>
    </dataValidation>
    <dataValidation type="list" allowBlank="1" showInputMessage="1" showErrorMessage="1" sqref="A40:A41">
      <formula1>"10. Strengthen referral and counter-referral systems,Not Applicable"</formula1>
    </dataValidation>
    <dataValidation type="list" allowBlank="1" showInputMessage="1" showErrorMessage="1" sqref="A29:A32">
      <formula1>"7. Appropriate supportive supervision systems are in place and include four contacts per year,Not Applicable"</formula1>
    </dataValidation>
    <dataValidation type="list" allowBlank="1" showInputMessage="1" showErrorMessage="1" sqref="A15">
      <formula1>"2. Targeting: ttC is delivered through a targeted approach through individual household visits ,Not Applicable"</formula1>
    </dataValidation>
    <dataValidation type="list" allowBlank="1" showInputMessage="1" showErrorMessage="1" sqref="A12:A14">
      <formula1>"1. Counselling: ttC is delivered using a behaviour change methodology based on negotiation; dialogue and individual barrier analysis.,Not Applicable"</formula1>
    </dataValidation>
    <dataValidation type="date" allowBlank="1" showInputMessage="1" showErrorMessage="1" sqref="I5">
      <formula1>42005</formula1>
      <formula2>TODAY()</formula2>
    </dataValidation>
  </dataValidation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Customization!$A:$A</xm:f>
          </x14:formula1>
          <xm:sqref>E4</xm:sqref>
        </x14:dataValidation>
        <x14:dataValidation type="list" allowBlank="1" showInputMessage="1" showErrorMessage="1">
          <x14:formula1>
            <xm:f>Customization!$C$1:$C$4</xm:f>
          </x14:formula1>
          <xm:sqref>E6</xm:sqref>
        </x14:dataValidation>
        <x14:dataValidation type="list" allowBlank="1" showInputMessage="1" showErrorMessage="1">
          <x14:formula1>
            <xm:f>Customization!$E$1:$E$4</xm:f>
          </x14:formula1>
          <xm:sqref>I6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2"/>
  <sheetViews>
    <sheetView workbookViewId="0">
      <selection activeCell="L15" sqref="L15"/>
    </sheetView>
  </sheetViews>
  <sheetFormatPr defaultRowHeight="15" x14ac:dyDescent="0.25"/>
  <cols>
    <col min="1" max="1" width="31.42578125" style="6" customWidth="1"/>
    <col min="2" max="2" width="13.28515625" style="6" customWidth="1"/>
    <col min="3" max="3" width="7.7109375" style="6" customWidth="1"/>
    <col min="4" max="4" width="18.7109375" style="6" customWidth="1"/>
    <col min="5" max="5" width="14.140625" style="6" customWidth="1"/>
    <col min="6" max="6" width="13.5703125" style="6" customWidth="1"/>
    <col min="7" max="7" width="17.28515625" style="6" customWidth="1"/>
    <col min="8" max="8" width="14" style="6" customWidth="1"/>
    <col min="9" max="9" width="13.140625" style="6" customWidth="1"/>
    <col min="10" max="16384" width="9.140625" style="6"/>
  </cols>
  <sheetData>
    <row r="1" spans="1:9" ht="19.5" x14ac:dyDescent="0.25">
      <c r="A1" s="43" t="s">
        <v>99</v>
      </c>
      <c r="B1" s="44"/>
      <c r="C1" s="44"/>
      <c r="D1" s="44"/>
      <c r="E1" s="44"/>
      <c r="F1" s="44"/>
      <c r="G1" s="44"/>
      <c r="H1" s="44"/>
      <c r="I1" s="45"/>
    </row>
    <row r="2" spans="1:9" ht="20.25" thickBot="1" x14ac:dyDescent="0.3">
      <c r="A2" s="46" t="s">
        <v>175</v>
      </c>
      <c r="B2" s="47"/>
      <c r="C2" s="47"/>
      <c r="D2" s="47"/>
      <c r="E2" s="47"/>
      <c r="F2" s="47"/>
      <c r="G2" s="47"/>
      <c r="H2" s="47"/>
      <c r="I2" s="48"/>
    </row>
    <row r="4" spans="1:9" ht="31.5" x14ac:dyDescent="0.25">
      <c r="A4" s="7" t="s">
        <v>105</v>
      </c>
      <c r="B4" s="49"/>
      <c r="C4" s="50"/>
      <c r="D4" s="7" t="s">
        <v>86</v>
      </c>
      <c r="E4" s="3"/>
      <c r="F4" s="7" t="s">
        <v>177</v>
      </c>
      <c r="G4" s="3"/>
      <c r="H4" s="7" t="s">
        <v>87</v>
      </c>
      <c r="I4" s="3"/>
    </row>
    <row r="5" spans="1:9" ht="47.25" x14ac:dyDescent="0.25">
      <c r="A5" s="7" t="s">
        <v>100</v>
      </c>
      <c r="B5" s="49"/>
      <c r="C5" s="50"/>
      <c r="D5" s="7" t="s">
        <v>89</v>
      </c>
      <c r="E5" s="3"/>
      <c r="F5" s="7" t="s">
        <v>106</v>
      </c>
      <c r="G5" s="23" t="s">
        <v>107</v>
      </c>
      <c r="H5" s="7" t="s">
        <v>90</v>
      </c>
      <c r="I5" s="4"/>
    </row>
    <row r="6" spans="1:9" ht="15.75" x14ac:dyDescent="0.25">
      <c r="A6" s="51" t="s">
        <v>88</v>
      </c>
      <c r="B6" s="51"/>
      <c r="C6" s="51"/>
      <c r="D6" s="51"/>
      <c r="E6" s="3"/>
      <c r="F6" s="51" t="s">
        <v>102</v>
      </c>
      <c r="G6" s="51"/>
      <c r="H6" s="51"/>
      <c r="I6" s="3"/>
    </row>
    <row r="8" spans="1:9" x14ac:dyDescent="0.25">
      <c r="A8" s="28" t="s">
        <v>91</v>
      </c>
      <c r="B8" s="28"/>
      <c r="C8" s="28"/>
      <c r="D8" s="28"/>
      <c r="E8" s="28"/>
      <c r="F8" s="28"/>
      <c r="G8" s="28"/>
      <c r="H8" s="28"/>
      <c r="I8" s="28"/>
    </row>
    <row r="9" spans="1:9" ht="67.5" customHeight="1" x14ac:dyDescent="0.25">
      <c r="A9" s="29" t="s">
        <v>180</v>
      </c>
      <c r="B9" s="29"/>
      <c r="C9" s="29"/>
      <c r="D9" s="29"/>
      <c r="E9" s="29"/>
      <c r="F9" s="29"/>
      <c r="G9" s="29"/>
      <c r="H9" s="29"/>
      <c r="I9" s="29"/>
    </row>
    <row r="10" spans="1:9" x14ac:dyDescent="0.25">
      <c r="A10" s="8"/>
      <c r="B10" s="8"/>
    </row>
    <row r="11" spans="1:9" ht="15" customHeight="1" x14ac:dyDescent="0.25">
      <c r="A11" s="9" t="s">
        <v>92</v>
      </c>
      <c r="B11" s="10" t="s">
        <v>103</v>
      </c>
      <c r="C11" s="30" t="s">
        <v>104</v>
      </c>
      <c r="D11" s="31"/>
      <c r="E11" s="31"/>
      <c r="F11" s="31"/>
      <c r="G11" s="31"/>
      <c r="H11" s="32"/>
      <c r="I11" s="9" t="s">
        <v>93</v>
      </c>
    </row>
    <row r="12" spans="1:9" ht="29.25" customHeight="1" x14ac:dyDescent="0.25">
      <c r="A12" s="33" t="s">
        <v>108</v>
      </c>
      <c r="B12" s="2" t="s">
        <v>96</v>
      </c>
      <c r="C12" s="35" t="s">
        <v>170</v>
      </c>
      <c r="D12" s="36"/>
      <c r="E12" s="36"/>
      <c r="F12" s="36"/>
      <c r="G12" s="36"/>
      <c r="H12" s="37"/>
      <c r="I12" s="38">
        <f>IF($A12="Not Applicable", "", COUNTIF(B12:B14,"Yes")/3*2)</f>
        <v>0.66666666666666663</v>
      </c>
    </row>
    <row r="13" spans="1:9" ht="25.5" customHeight="1" x14ac:dyDescent="0.25">
      <c r="A13" s="34"/>
      <c r="B13" s="2" t="s">
        <v>96</v>
      </c>
      <c r="C13" s="40" t="s">
        <v>110</v>
      </c>
      <c r="D13" s="41"/>
      <c r="E13" s="41"/>
      <c r="F13" s="41"/>
      <c r="G13" s="41"/>
      <c r="H13" s="42"/>
      <c r="I13" s="39"/>
    </row>
    <row r="14" spans="1:9" ht="27" customHeight="1" x14ac:dyDescent="0.25">
      <c r="A14" s="34"/>
      <c r="B14" s="2" t="s">
        <v>85</v>
      </c>
      <c r="C14" s="40" t="s">
        <v>111</v>
      </c>
      <c r="D14" s="41"/>
      <c r="E14" s="41"/>
      <c r="F14" s="41"/>
      <c r="G14" s="41"/>
      <c r="H14" s="42"/>
      <c r="I14" s="39"/>
    </row>
    <row r="15" spans="1:9" ht="78" customHeight="1" x14ac:dyDescent="0.25">
      <c r="A15" s="17" t="s">
        <v>112</v>
      </c>
      <c r="B15" s="2" t="s">
        <v>85</v>
      </c>
      <c r="C15" s="67" t="s">
        <v>113</v>
      </c>
      <c r="D15" s="68"/>
      <c r="E15" s="68"/>
      <c r="F15" s="68"/>
      <c r="G15" s="68"/>
      <c r="H15" s="69"/>
      <c r="I15" s="15">
        <f>IF($A15="Not Applicable", "", COUNTIF(B15:B15,"Yes")/1*2)</f>
        <v>2</v>
      </c>
    </row>
    <row r="16" spans="1:9" ht="36" customHeight="1" x14ac:dyDescent="0.25">
      <c r="A16" s="70" t="s">
        <v>114</v>
      </c>
      <c r="B16" s="2" t="s">
        <v>96</v>
      </c>
      <c r="C16" s="72" t="s">
        <v>115</v>
      </c>
      <c r="D16" s="73"/>
      <c r="E16" s="73"/>
      <c r="F16" s="73"/>
      <c r="G16" s="73"/>
      <c r="H16" s="74"/>
      <c r="I16" s="38">
        <f>IF($A16="Not Applicable", "", COUNTIF(B16:B17,"Yes")/2*2)</f>
        <v>1</v>
      </c>
    </row>
    <row r="17" spans="1:9" ht="39.75" customHeight="1" x14ac:dyDescent="0.25">
      <c r="A17" s="71"/>
      <c r="B17" s="2" t="s">
        <v>85</v>
      </c>
      <c r="C17" s="72" t="s">
        <v>181</v>
      </c>
      <c r="D17" s="73"/>
      <c r="E17" s="73"/>
      <c r="F17" s="73"/>
      <c r="G17" s="73"/>
      <c r="H17" s="74"/>
      <c r="I17" s="75"/>
    </row>
    <row r="18" spans="1:9" ht="29.25" customHeight="1" x14ac:dyDescent="0.25">
      <c r="A18" s="55" t="s">
        <v>116</v>
      </c>
      <c r="B18" s="24" t="s">
        <v>96</v>
      </c>
      <c r="C18" s="40" t="s">
        <v>117</v>
      </c>
      <c r="D18" s="41"/>
      <c r="E18" s="41"/>
      <c r="F18" s="41"/>
      <c r="G18" s="41"/>
      <c r="H18" s="42"/>
      <c r="I18" s="38">
        <f>IF($A18="Not Applicable", "", COUNTIF(B18:B22,"Yes")/5*2)</f>
        <v>1.6</v>
      </c>
    </row>
    <row r="19" spans="1:9" ht="21.75" customHeight="1" x14ac:dyDescent="0.25">
      <c r="A19" s="56"/>
      <c r="B19" s="25" t="s">
        <v>85</v>
      </c>
      <c r="C19" s="40" t="s">
        <v>118</v>
      </c>
      <c r="D19" s="41"/>
      <c r="E19" s="41"/>
      <c r="F19" s="41"/>
      <c r="G19" s="41"/>
      <c r="H19" s="42"/>
      <c r="I19" s="39"/>
    </row>
    <row r="20" spans="1:9" ht="30" customHeight="1" x14ac:dyDescent="0.25">
      <c r="A20" s="56"/>
      <c r="B20" s="12" t="s">
        <v>85</v>
      </c>
      <c r="C20" s="40" t="s">
        <v>119</v>
      </c>
      <c r="D20" s="41"/>
      <c r="E20" s="41"/>
      <c r="F20" s="41"/>
      <c r="G20" s="41"/>
      <c r="H20" s="42"/>
      <c r="I20" s="39"/>
    </row>
    <row r="21" spans="1:9" ht="18" customHeight="1" x14ac:dyDescent="0.25">
      <c r="A21" s="56"/>
      <c r="B21" s="12" t="s">
        <v>85</v>
      </c>
      <c r="C21" s="40" t="s">
        <v>120</v>
      </c>
      <c r="D21" s="41"/>
      <c r="E21" s="41"/>
      <c r="F21" s="41"/>
      <c r="G21" s="41"/>
      <c r="H21" s="42"/>
      <c r="I21" s="39"/>
    </row>
    <row r="22" spans="1:9" ht="17.25" customHeight="1" x14ac:dyDescent="0.25">
      <c r="A22" s="57"/>
      <c r="B22" s="12" t="s">
        <v>85</v>
      </c>
      <c r="C22" s="52" t="s">
        <v>121</v>
      </c>
      <c r="D22" s="53"/>
      <c r="E22" s="53"/>
      <c r="F22" s="53"/>
      <c r="G22" s="53"/>
      <c r="H22" s="54"/>
      <c r="I22" s="76"/>
    </row>
    <row r="23" spans="1:9" ht="31.5" customHeight="1" x14ac:dyDescent="0.25">
      <c r="A23" s="118" t="s">
        <v>169</v>
      </c>
      <c r="B23" s="26"/>
      <c r="C23" s="124" t="s">
        <v>123</v>
      </c>
      <c r="D23" s="125"/>
      <c r="E23" s="125"/>
      <c r="F23" s="125"/>
      <c r="G23" s="125"/>
      <c r="H23" s="126"/>
      <c r="I23" s="121" t="str">
        <f>IF($A23="Not Applicable", "", COUNTIF(B23:B25,"Yes")/3*2)</f>
        <v/>
      </c>
    </row>
    <row r="24" spans="1:9" ht="29.25" customHeight="1" x14ac:dyDescent="0.25">
      <c r="A24" s="119"/>
      <c r="B24" s="26"/>
      <c r="C24" s="115" t="s">
        <v>124</v>
      </c>
      <c r="D24" s="116"/>
      <c r="E24" s="116"/>
      <c r="F24" s="116"/>
      <c r="G24" s="116"/>
      <c r="H24" s="117"/>
      <c r="I24" s="122"/>
    </row>
    <row r="25" spans="1:9" ht="35.25" customHeight="1" x14ac:dyDescent="0.25">
      <c r="A25" s="120"/>
      <c r="B25" s="27"/>
      <c r="C25" s="115" t="s">
        <v>125</v>
      </c>
      <c r="D25" s="116"/>
      <c r="E25" s="116"/>
      <c r="F25" s="116"/>
      <c r="G25" s="116"/>
      <c r="H25" s="117"/>
      <c r="I25" s="123"/>
    </row>
    <row r="26" spans="1:9" ht="17.25" customHeight="1" x14ac:dyDescent="0.25">
      <c r="A26" s="55" t="s">
        <v>126</v>
      </c>
      <c r="B26" s="2"/>
      <c r="C26" s="67" t="s">
        <v>127</v>
      </c>
      <c r="D26" s="68"/>
      <c r="E26" s="68"/>
      <c r="F26" s="68"/>
      <c r="G26" s="68"/>
      <c r="H26" s="69"/>
      <c r="I26" s="61">
        <f>IF($A26="Not Applicable", "", COUNTIF(B26:B28,"Yes")/3*2)</f>
        <v>0</v>
      </c>
    </row>
    <row r="27" spans="1:9" ht="21.75" customHeight="1" x14ac:dyDescent="0.25">
      <c r="A27" s="56"/>
      <c r="B27" s="2"/>
      <c r="C27" s="67" t="s">
        <v>128</v>
      </c>
      <c r="D27" s="68"/>
      <c r="E27" s="68"/>
      <c r="F27" s="68"/>
      <c r="G27" s="68"/>
      <c r="H27" s="69"/>
      <c r="I27" s="62"/>
    </row>
    <row r="28" spans="1:9" ht="21.75" customHeight="1" x14ac:dyDescent="0.25">
      <c r="A28" s="57"/>
      <c r="B28" s="2"/>
      <c r="C28" s="67" t="s">
        <v>129</v>
      </c>
      <c r="D28" s="68"/>
      <c r="E28" s="68"/>
      <c r="F28" s="68"/>
      <c r="G28" s="68"/>
      <c r="H28" s="69"/>
      <c r="I28" s="63"/>
    </row>
    <row r="29" spans="1:9" ht="33" customHeight="1" x14ac:dyDescent="0.25">
      <c r="A29" s="77" t="s">
        <v>130</v>
      </c>
      <c r="B29" s="2"/>
      <c r="C29" s="67" t="s">
        <v>131</v>
      </c>
      <c r="D29" s="68"/>
      <c r="E29" s="68"/>
      <c r="F29" s="68"/>
      <c r="G29" s="68"/>
      <c r="H29" s="69"/>
      <c r="I29" s="61">
        <f>IF($A29="Not Applicable", "", COUNTIF(B29:B32,"Yes")/4*2)</f>
        <v>0</v>
      </c>
    </row>
    <row r="30" spans="1:9" ht="32.25" customHeight="1" x14ac:dyDescent="0.25">
      <c r="A30" s="77"/>
      <c r="B30" s="13"/>
      <c r="C30" s="67" t="s">
        <v>132</v>
      </c>
      <c r="D30" s="68"/>
      <c r="E30" s="68"/>
      <c r="F30" s="68"/>
      <c r="G30" s="68"/>
      <c r="H30" s="69"/>
      <c r="I30" s="62"/>
    </row>
    <row r="31" spans="1:9" ht="30.75" customHeight="1" x14ac:dyDescent="0.25">
      <c r="A31" s="77"/>
      <c r="B31" s="13"/>
      <c r="C31" s="58" t="s">
        <v>133</v>
      </c>
      <c r="D31" s="59"/>
      <c r="E31" s="59"/>
      <c r="F31" s="59"/>
      <c r="G31" s="59"/>
      <c r="H31" s="60"/>
      <c r="I31" s="62"/>
    </row>
    <row r="32" spans="1:9" ht="30.75" customHeight="1" x14ac:dyDescent="0.25">
      <c r="A32" s="77"/>
      <c r="B32" s="13"/>
      <c r="C32" s="64" t="s">
        <v>134</v>
      </c>
      <c r="D32" s="65"/>
      <c r="E32" s="65"/>
      <c r="F32" s="65"/>
      <c r="G32" s="65"/>
      <c r="H32" s="66"/>
      <c r="I32" s="63"/>
    </row>
    <row r="33" spans="1:9" ht="43.5" customHeight="1" x14ac:dyDescent="0.25">
      <c r="A33" s="81" t="s">
        <v>135</v>
      </c>
      <c r="B33" s="2"/>
      <c r="C33" s="79" t="s">
        <v>136</v>
      </c>
      <c r="D33" s="79"/>
      <c r="E33" s="79"/>
      <c r="F33" s="79"/>
      <c r="G33" s="79"/>
      <c r="H33" s="80"/>
      <c r="I33" s="84">
        <f>IF($A33="Not Applicable", "", COUNTIF(B33:B35,"Yes")/3*2)</f>
        <v>0</v>
      </c>
    </row>
    <row r="34" spans="1:9" ht="30" customHeight="1" x14ac:dyDescent="0.25">
      <c r="A34" s="82"/>
      <c r="B34" s="2"/>
      <c r="C34" s="79" t="s">
        <v>137</v>
      </c>
      <c r="D34" s="79"/>
      <c r="E34" s="79"/>
      <c r="F34" s="79"/>
      <c r="G34" s="79"/>
      <c r="H34" s="80"/>
      <c r="I34" s="85"/>
    </row>
    <row r="35" spans="1:9" ht="30" customHeight="1" x14ac:dyDescent="0.25">
      <c r="A35" s="83"/>
      <c r="B35" s="2"/>
      <c r="C35" s="64" t="s">
        <v>138</v>
      </c>
      <c r="D35" s="65"/>
      <c r="E35" s="65"/>
      <c r="F35" s="65"/>
      <c r="G35" s="65"/>
      <c r="H35" s="66"/>
      <c r="I35" s="86"/>
    </row>
    <row r="36" spans="1:9" ht="19.5" customHeight="1" x14ac:dyDescent="0.25">
      <c r="A36" s="55" t="s">
        <v>139</v>
      </c>
      <c r="B36" s="14"/>
      <c r="C36" s="78" t="s">
        <v>140</v>
      </c>
      <c r="D36" s="79"/>
      <c r="E36" s="79"/>
      <c r="F36" s="79"/>
      <c r="G36" s="79"/>
      <c r="H36" s="80"/>
      <c r="I36" s="61">
        <f>IF($A36="Not Applicable", "", COUNTIF(B36:B39,"Yes")/4*2)</f>
        <v>0</v>
      </c>
    </row>
    <row r="37" spans="1:9" ht="22.5" customHeight="1" x14ac:dyDescent="0.25">
      <c r="A37" s="56"/>
      <c r="B37" s="14"/>
      <c r="C37" s="78" t="s">
        <v>141</v>
      </c>
      <c r="D37" s="79"/>
      <c r="E37" s="79"/>
      <c r="F37" s="79"/>
      <c r="G37" s="79"/>
      <c r="H37" s="80"/>
      <c r="I37" s="62"/>
    </row>
    <row r="38" spans="1:9" ht="24.75" customHeight="1" x14ac:dyDescent="0.25">
      <c r="A38" s="56"/>
      <c r="B38" s="14"/>
      <c r="C38" s="78" t="s">
        <v>142</v>
      </c>
      <c r="D38" s="79"/>
      <c r="E38" s="79"/>
      <c r="F38" s="79"/>
      <c r="G38" s="79"/>
      <c r="H38" s="80"/>
      <c r="I38" s="62"/>
    </row>
    <row r="39" spans="1:9" ht="23.25" customHeight="1" x14ac:dyDescent="0.25">
      <c r="A39" s="57"/>
      <c r="B39" s="2"/>
      <c r="C39" s="64" t="s">
        <v>143</v>
      </c>
      <c r="D39" s="65"/>
      <c r="E39" s="65"/>
      <c r="F39" s="65"/>
      <c r="G39" s="65"/>
      <c r="H39" s="66"/>
      <c r="I39" s="62"/>
    </row>
    <row r="40" spans="1:9" ht="27" customHeight="1" x14ac:dyDescent="0.25">
      <c r="A40" s="55" t="s">
        <v>144</v>
      </c>
      <c r="B40" s="2"/>
      <c r="C40" s="67" t="s">
        <v>145</v>
      </c>
      <c r="D40" s="68"/>
      <c r="E40" s="68"/>
      <c r="F40" s="68"/>
      <c r="G40" s="68"/>
      <c r="H40" s="69"/>
      <c r="I40" s="61">
        <f>IF($A40="Not Applicable", "", COUNTIF(B40:B41,"Yes")/2*2)</f>
        <v>0</v>
      </c>
    </row>
    <row r="41" spans="1:9" ht="31.5" customHeight="1" x14ac:dyDescent="0.25">
      <c r="A41" s="56"/>
      <c r="B41" s="2"/>
      <c r="C41" s="64" t="s">
        <v>146</v>
      </c>
      <c r="D41" s="65"/>
      <c r="E41" s="65"/>
      <c r="F41" s="65"/>
      <c r="G41" s="65"/>
      <c r="H41" s="66"/>
      <c r="I41" s="62"/>
    </row>
    <row r="42" spans="1:9" ht="32.25" customHeight="1" x14ac:dyDescent="0.25">
      <c r="A42" s="55" t="s">
        <v>147</v>
      </c>
      <c r="B42" s="12"/>
      <c r="C42" s="78" t="s">
        <v>148</v>
      </c>
      <c r="D42" s="79"/>
      <c r="E42" s="79"/>
      <c r="F42" s="79"/>
      <c r="G42" s="79"/>
      <c r="H42" s="80"/>
      <c r="I42" s="61">
        <f>IF($A42="Not Applicable", "", COUNTIF(B42:B44,"Yes")/3*2)</f>
        <v>0</v>
      </c>
    </row>
    <row r="43" spans="1:9" ht="27" customHeight="1" x14ac:dyDescent="0.25">
      <c r="A43" s="56"/>
      <c r="B43" s="12"/>
      <c r="C43" s="78" t="s">
        <v>149</v>
      </c>
      <c r="D43" s="79"/>
      <c r="E43" s="79"/>
      <c r="F43" s="79"/>
      <c r="G43" s="79"/>
      <c r="H43" s="80"/>
      <c r="I43" s="62"/>
    </row>
    <row r="44" spans="1:9" ht="18" customHeight="1" x14ac:dyDescent="0.25">
      <c r="A44" s="57"/>
      <c r="B44" s="12"/>
      <c r="C44" s="64" t="s">
        <v>150</v>
      </c>
      <c r="D44" s="65"/>
      <c r="E44" s="65"/>
      <c r="F44" s="65"/>
      <c r="G44" s="65"/>
      <c r="H44" s="66"/>
      <c r="I44" s="63"/>
    </row>
    <row r="45" spans="1:9" ht="95.25" customHeight="1" x14ac:dyDescent="0.25">
      <c r="A45" s="16" t="s">
        <v>151</v>
      </c>
      <c r="B45" s="12"/>
      <c r="C45" s="78" t="s">
        <v>152</v>
      </c>
      <c r="D45" s="79"/>
      <c r="E45" s="79"/>
      <c r="F45" s="79"/>
      <c r="G45" s="79"/>
      <c r="H45" s="80"/>
      <c r="I45" s="18">
        <f>IF($A45="Not Applicable", "", COUNTIF(B45:B45,"Yes")/1*2)</f>
        <v>0</v>
      </c>
    </row>
    <row r="46" spans="1:9" ht="43.5" customHeight="1" x14ac:dyDescent="0.25">
      <c r="A46" s="87" t="s">
        <v>153</v>
      </c>
      <c r="B46" s="12"/>
      <c r="C46" s="58" t="s">
        <v>154</v>
      </c>
      <c r="D46" s="59"/>
      <c r="E46" s="59"/>
      <c r="F46" s="59"/>
      <c r="G46" s="59"/>
      <c r="H46" s="60"/>
      <c r="I46" s="61">
        <f>IF($A46="Not Applicable", "", COUNTIF(B47:B47,"Yes")/2*2)</f>
        <v>0</v>
      </c>
    </row>
    <row r="47" spans="1:9" ht="29.25" customHeight="1" x14ac:dyDescent="0.25">
      <c r="A47" s="88"/>
      <c r="B47" s="12"/>
      <c r="C47" s="58" t="s">
        <v>155</v>
      </c>
      <c r="D47" s="59"/>
      <c r="E47" s="59"/>
      <c r="F47" s="59"/>
      <c r="G47" s="59"/>
      <c r="H47" s="60"/>
      <c r="I47" s="75"/>
    </row>
    <row r="48" spans="1:9" ht="15.75" customHeight="1" x14ac:dyDescent="0.25">
      <c r="A48" s="55" t="s">
        <v>156</v>
      </c>
      <c r="B48" s="12" t="s">
        <v>85</v>
      </c>
      <c r="C48" s="78" t="s">
        <v>157</v>
      </c>
      <c r="D48" s="79"/>
      <c r="E48" s="79"/>
      <c r="F48" s="79"/>
      <c r="G48" s="79"/>
      <c r="H48" s="80"/>
      <c r="I48" s="61">
        <f>IF($A48="Not Applicable", "", COUNTIF(B48:B50,"Yes")/3*2)</f>
        <v>2</v>
      </c>
    </row>
    <row r="49" spans="1:9" ht="19.5" customHeight="1" x14ac:dyDescent="0.25">
      <c r="A49" s="56"/>
      <c r="B49" s="12" t="s">
        <v>85</v>
      </c>
      <c r="C49" s="78" t="s">
        <v>158</v>
      </c>
      <c r="D49" s="79"/>
      <c r="E49" s="79"/>
      <c r="F49" s="79"/>
      <c r="G49" s="79"/>
      <c r="H49" s="80"/>
      <c r="I49" s="62"/>
    </row>
    <row r="50" spans="1:9" ht="20.25" customHeight="1" x14ac:dyDescent="0.25">
      <c r="A50" s="57"/>
      <c r="B50" s="12" t="s">
        <v>85</v>
      </c>
      <c r="C50" s="64" t="s">
        <v>159</v>
      </c>
      <c r="D50" s="65"/>
      <c r="E50" s="65"/>
      <c r="F50" s="65"/>
      <c r="G50" s="65"/>
      <c r="H50" s="66"/>
      <c r="I50" s="63"/>
    </row>
    <row r="51" spans="1:9" ht="15.75" x14ac:dyDescent="0.25">
      <c r="A51" s="99"/>
      <c r="B51" s="100"/>
      <c r="C51" s="100"/>
      <c r="D51" s="101"/>
      <c r="E51" s="101"/>
      <c r="F51" s="101"/>
      <c r="G51" s="101"/>
      <c r="H51" s="103" t="s">
        <v>0</v>
      </c>
      <c r="I51" s="38">
        <f>AVERAGE(I12:I50)</f>
        <v>0.55897435897435899</v>
      </c>
    </row>
    <row r="52" spans="1:9" ht="15.75" x14ac:dyDescent="0.25">
      <c r="A52" s="91"/>
      <c r="B52" s="92"/>
      <c r="C52" s="92"/>
      <c r="D52" s="102"/>
      <c r="E52" s="102"/>
      <c r="F52" s="102"/>
      <c r="G52" s="102"/>
      <c r="H52" s="104"/>
      <c r="I52" s="76"/>
    </row>
    <row r="54" spans="1:9" ht="17.25" x14ac:dyDescent="0.25">
      <c r="A54" s="93" t="s">
        <v>98</v>
      </c>
      <c r="B54" s="94"/>
      <c r="C54" s="94"/>
      <c r="D54" s="94"/>
      <c r="E54" s="94"/>
      <c r="F54" s="94"/>
      <c r="G54" s="94"/>
      <c r="H54" s="94"/>
      <c r="I54" s="94"/>
    </row>
    <row r="55" spans="1:9" ht="34.5" customHeight="1" x14ac:dyDescent="0.25">
      <c r="A55" s="95" t="s">
        <v>97</v>
      </c>
      <c r="B55" s="96"/>
      <c r="C55" s="96"/>
      <c r="D55" s="96"/>
      <c r="E55" s="96"/>
      <c r="F55" s="96"/>
      <c r="G55" s="96"/>
      <c r="H55" s="96"/>
      <c r="I55" s="96"/>
    </row>
    <row r="57" spans="1:9" x14ac:dyDescent="0.25">
      <c r="A57" s="97" t="s">
        <v>92</v>
      </c>
      <c r="B57" s="97"/>
      <c r="C57" s="97"/>
      <c r="D57" s="98" t="s">
        <v>101</v>
      </c>
      <c r="E57" s="98"/>
      <c r="F57" s="98"/>
      <c r="G57" s="98"/>
      <c r="H57" s="98"/>
      <c r="I57" s="11" t="s">
        <v>94</v>
      </c>
    </row>
    <row r="58" spans="1:9" ht="63" customHeight="1" x14ac:dyDescent="0.25">
      <c r="A58" s="89" t="s">
        <v>160</v>
      </c>
      <c r="B58" s="89"/>
      <c r="C58" s="89"/>
      <c r="D58" s="90"/>
      <c r="E58" s="90"/>
      <c r="F58" s="90"/>
      <c r="G58" s="90"/>
      <c r="H58" s="90"/>
      <c r="I58" s="5"/>
    </row>
    <row r="59" spans="1:9" ht="63.75" customHeight="1" x14ac:dyDescent="0.25">
      <c r="A59" s="89" t="s">
        <v>161</v>
      </c>
      <c r="B59" s="89"/>
      <c r="C59" s="89"/>
      <c r="D59" s="90"/>
      <c r="E59" s="90"/>
      <c r="F59" s="90"/>
      <c r="G59" s="90"/>
      <c r="H59" s="90"/>
      <c r="I59" s="5"/>
    </row>
    <row r="60" spans="1:9" ht="56.25" customHeight="1" x14ac:dyDescent="0.25">
      <c r="A60" s="89" t="s">
        <v>162</v>
      </c>
      <c r="B60" s="89"/>
      <c r="C60" s="89"/>
      <c r="D60" s="90"/>
      <c r="E60" s="90"/>
      <c r="F60" s="90"/>
      <c r="G60" s="90"/>
      <c r="H60" s="90"/>
      <c r="I60" s="5"/>
    </row>
    <row r="61" spans="1:9" ht="66.75" customHeight="1" x14ac:dyDescent="0.25">
      <c r="A61" s="89" t="s">
        <v>163</v>
      </c>
      <c r="B61" s="89"/>
      <c r="C61" s="89"/>
      <c r="D61" s="90"/>
      <c r="E61" s="90"/>
      <c r="F61" s="90"/>
      <c r="G61" s="90"/>
      <c r="H61" s="90"/>
      <c r="I61" s="5"/>
    </row>
    <row r="62" spans="1:9" ht="63" customHeight="1" x14ac:dyDescent="0.25">
      <c r="A62" s="89" t="s">
        <v>164</v>
      </c>
      <c r="B62" s="89"/>
      <c r="C62" s="89"/>
      <c r="D62" s="90"/>
      <c r="E62" s="90"/>
      <c r="F62" s="90"/>
      <c r="G62" s="90"/>
      <c r="H62" s="90"/>
      <c r="I62" s="5"/>
    </row>
    <row r="63" spans="1:9" ht="60.75" customHeight="1" x14ac:dyDescent="0.25">
      <c r="A63" s="89" t="s">
        <v>165</v>
      </c>
      <c r="B63" s="89"/>
      <c r="C63" s="89"/>
      <c r="D63" s="90"/>
      <c r="E63" s="90"/>
      <c r="F63" s="90"/>
      <c r="G63" s="90"/>
      <c r="H63" s="90"/>
      <c r="I63" s="5"/>
    </row>
    <row r="64" spans="1:9" ht="85.5" customHeight="1" x14ac:dyDescent="0.25">
      <c r="A64" s="105" t="s">
        <v>130</v>
      </c>
      <c r="B64" s="106"/>
      <c r="C64" s="107"/>
      <c r="D64" s="108"/>
      <c r="E64" s="109"/>
      <c r="F64" s="109"/>
      <c r="G64" s="109"/>
      <c r="H64" s="110"/>
      <c r="I64" s="5"/>
    </row>
    <row r="65" spans="1:9" ht="93" customHeight="1" x14ac:dyDescent="0.25">
      <c r="A65" s="105" t="s">
        <v>166</v>
      </c>
      <c r="B65" s="106"/>
      <c r="C65" s="107"/>
      <c r="D65" s="108"/>
      <c r="E65" s="109"/>
      <c r="F65" s="109"/>
      <c r="G65" s="109"/>
      <c r="H65" s="110"/>
      <c r="I65" s="5"/>
    </row>
    <row r="66" spans="1:9" ht="66.75" customHeight="1" x14ac:dyDescent="0.25">
      <c r="A66" s="105" t="s">
        <v>167</v>
      </c>
      <c r="B66" s="106"/>
      <c r="C66" s="107"/>
      <c r="D66" s="108"/>
      <c r="E66" s="109"/>
      <c r="F66" s="109"/>
      <c r="G66" s="109"/>
      <c r="H66" s="110"/>
      <c r="I66" s="5"/>
    </row>
    <row r="67" spans="1:9" ht="75.75" customHeight="1" x14ac:dyDescent="0.25">
      <c r="A67" s="105" t="s">
        <v>144</v>
      </c>
      <c r="B67" s="106"/>
      <c r="C67" s="107"/>
      <c r="D67" s="108"/>
      <c r="E67" s="109"/>
      <c r="F67" s="109"/>
      <c r="G67" s="109"/>
      <c r="H67" s="110"/>
      <c r="I67" s="5"/>
    </row>
    <row r="68" spans="1:9" ht="75.75" customHeight="1" x14ac:dyDescent="0.25">
      <c r="A68" s="105" t="s">
        <v>168</v>
      </c>
      <c r="B68" s="106"/>
      <c r="C68" s="107"/>
      <c r="D68" s="108"/>
      <c r="E68" s="109"/>
      <c r="F68" s="109"/>
      <c r="G68" s="109"/>
      <c r="H68" s="110"/>
      <c r="I68" s="5"/>
    </row>
    <row r="69" spans="1:9" ht="75.75" customHeight="1" x14ac:dyDescent="0.25">
      <c r="A69" s="105" t="s">
        <v>151</v>
      </c>
      <c r="B69" s="106"/>
      <c r="C69" s="107"/>
      <c r="D69" s="108"/>
      <c r="E69" s="109"/>
      <c r="F69" s="109"/>
      <c r="G69" s="109"/>
      <c r="H69" s="110"/>
      <c r="I69" s="5"/>
    </row>
    <row r="70" spans="1:9" ht="75.75" customHeight="1" x14ac:dyDescent="0.25">
      <c r="A70" s="105" t="s">
        <v>153</v>
      </c>
      <c r="B70" s="106"/>
      <c r="C70" s="107"/>
      <c r="D70" s="108"/>
      <c r="E70" s="109"/>
      <c r="F70" s="109"/>
      <c r="G70" s="109"/>
      <c r="H70" s="110"/>
      <c r="I70" s="5"/>
    </row>
    <row r="71" spans="1:9" ht="75.75" customHeight="1" x14ac:dyDescent="0.25">
      <c r="A71" s="105" t="s">
        <v>156</v>
      </c>
      <c r="B71" s="106"/>
      <c r="C71" s="107"/>
      <c r="D71" s="108"/>
      <c r="E71" s="109"/>
      <c r="F71" s="109"/>
      <c r="G71" s="109"/>
      <c r="H71" s="110"/>
      <c r="I71" s="5"/>
    </row>
    <row r="72" spans="1:9" ht="45" customHeight="1" x14ac:dyDescent="0.25">
      <c r="A72" s="111" t="s">
        <v>95</v>
      </c>
      <c r="B72" s="111"/>
      <c r="C72" s="111"/>
      <c r="D72" s="112"/>
      <c r="E72" s="113"/>
      <c r="F72" s="113"/>
      <c r="G72" s="113"/>
      <c r="H72" s="113"/>
      <c r="I72" s="114"/>
    </row>
  </sheetData>
  <sheetProtection algorithmName="SHA-512" hashValue="j+eSevbG2/ngd/GPmOoC2O6iU+IlXbQRdTa6oOeVb1mwPkQjSeoTxDcZF6Lr0UNSnSJNYIE+L2c9hTKi4tY0ng==" saltValue="H780aNeVbhbEVXR9ef9g+w==" spinCount="100000" sheet="1" objects="1" scenarios="1"/>
  <mergeCells count="114">
    <mergeCell ref="I23:I25"/>
    <mergeCell ref="I26:I28"/>
    <mergeCell ref="I42:I44"/>
    <mergeCell ref="I48:I50"/>
    <mergeCell ref="C42:H42"/>
    <mergeCell ref="C23:H23"/>
    <mergeCell ref="C25:H25"/>
    <mergeCell ref="C28:H28"/>
    <mergeCell ref="A42:A44"/>
    <mergeCell ref="A36:A39"/>
    <mergeCell ref="C43:H43"/>
    <mergeCell ref="C41:H41"/>
    <mergeCell ref="I46:I47"/>
    <mergeCell ref="A48:A50"/>
    <mergeCell ref="C48:H48"/>
    <mergeCell ref="A40:A41"/>
    <mergeCell ref="A29:A32"/>
    <mergeCell ref="C39:H39"/>
    <mergeCell ref="C46:H46"/>
    <mergeCell ref="A70:C70"/>
    <mergeCell ref="A69:C69"/>
    <mergeCell ref="A68:C68"/>
    <mergeCell ref="D66:H66"/>
    <mergeCell ref="D67:H67"/>
    <mergeCell ref="A64:C64"/>
    <mergeCell ref="A65:C65"/>
    <mergeCell ref="A54:I54"/>
    <mergeCell ref="A55:I55"/>
    <mergeCell ref="I51:I52"/>
    <mergeCell ref="D51:D52"/>
    <mergeCell ref="E51:E52"/>
    <mergeCell ref="F51:F52"/>
    <mergeCell ref="D68:H68"/>
    <mergeCell ref="G51:G52"/>
    <mergeCell ref="H51:H52"/>
    <mergeCell ref="C49:H49"/>
    <mergeCell ref="C50:H50"/>
    <mergeCell ref="A52:C52"/>
    <mergeCell ref="A51:C51"/>
    <mergeCell ref="D72:I72"/>
    <mergeCell ref="A57:C57"/>
    <mergeCell ref="A58:C58"/>
    <mergeCell ref="A59:C59"/>
    <mergeCell ref="A60:C60"/>
    <mergeCell ref="A61:C61"/>
    <mergeCell ref="A62:C62"/>
    <mergeCell ref="A63:C63"/>
    <mergeCell ref="D63:H63"/>
    <mergeCell ref="D60:H60"/>
    <mergeCell ref="D61:H61"/>
    <mergeCell ref="D62:H62"/>
    <mergeCell ref="D57:H57"/>
    <mergeCell ref="D58:H58"/>
    <mergeCell ref="D59:H59"/>
    <mergeCell ref="A72:C72"/>
    <mergeCell ref="A67:C67"/>
    <mergeCell ref="D64:H64"/>
    <mergeCell ref="D65:H65"/>
    <mergeCell ref="A66:C66"/>
    <mergeCell ref="D71:H71"/>
    <mergeCell ref="D70:H70"/>
    <mergeCell ref="D69:H69"/>
    <mergeCell ref="A71:C71"/>
    <mergeCell ref="A18:A22"/>
    <mergeCell ref="A23:A25"/>
    <mergeCell ref="A26:A28"/>
    <mergeCell ref="A16:A17"/>
    <mergeCell ref="A46:A47"/>
    <mergeCell ref="C32:H32"/>
    <mergeCell ref="C33:H33"/>
    <mergeCell ref="C35:H35"/>
    <mergeCell ref="C47:H47"/>
    <mergeCell ref="C45:H45"/>
    <mergeCell ref="C44:H44"/>
    <mergeCell ref="A33:A35"/>
    <mergeCell ref="C34:H34"/>
    <mergeCell ref="C15:H15"/>
    <mergeCell ref="C16:H16"/>
    <mergeCell ref="C18:H18"/>
    <mergeCell ref="C21:H21"/>
    <mergeCell ref="I36:I39"/>
    <mergeCell ref="I29:I32"/>
    <mergeCell ref="C40:H40"/>
    <mergeCell ref="I33:I35"/>
    <mergeCell ref="C36:H36"/>
    <mergeCell ref="C29:H29"/>
    <mergeCell ref="I40:I41"/>
    <mergeCell ref="C26:H26"/>
    <mergeCell ref="I16:I17"/>
    <mergeCell ref="C19:H19"/>
    <mergeCell ref="C20:H20"/>
    <mergeCell ref="C24:H24"/>
    <mergeCell ref="C27:H27"/>
    <mergeCell ref="C30:H30"/>
    <mergeCell ref="C31:H31"/>
    <mergeCell ref="C37:H37"/>
    <mergeCell ref="C38:H38"/>
    <mergeCell ref="C17:H17"/>
    <mergeCell ref="C22:H22"/>
    <mergeCell ref="I18:I22"/>
    <mergeCell ref="A12:A14"/>
    <mergeCell ref="I12:I14"/>
    <mergeCell ref="A1:I1"/>
    <mergeCell ref="A2:I2"/>
    <mergeCell ref="A6:D6"/>
    <mergeCell ref="F6:H6"/>
    <mergeCell ref="A8:I8"/>
    <mergeCell ref="A9:I9"/>
    <mergeCell ref="C11:H11"/>
    <mergeCell ref="B5:C5"/>
    <mergeCell ref="B4:C4"/>
    <mergeCell ref="C12:H12"/>
    <mergeCell ref="C13:H13"/>
    <mergeCell ref="C14:H14"/>
  </mergeCells>
  <dataValidations count="17">
    <dataValidation type="date" allowBlank="1" showInputMessage="1" showErrorMessage="1" sqref="I5">
      <formula1>42005</formula1>
      <formula2>TODAY()</formula2>
    </dataValidation>
    <dataValidation type="list" allowBlank="1" showInputMessage="1" showErrorMessage="1" sqref="A12:A14">
      <formula1>"1. Counselling: ttC is delivered using a behaviour change methodology based on negotiation; dialogue and individual barrier analysis.,Not Applicable"</formula1>
    </dataValidation>
    <dataValidation type="list" allowBlank="1" showInputMessage="1" showErrorMessage="1" sqref="A15">
      <formula1>"2. Targeting: ttC is delivered through a targeted approach through individual household visits ,Not Applicable"</formula1>
    </dataValidation>
    <dataValidation type="list" allowBlank="1" showInputMessage="1" showErrorMessage="1" sqref="A29:A32">
      <formula1>"7. Appropriate supportive supervision systems are in place and include four contacts per year,Not Applicable"</formula1>
    </dataValidation>
    <dataValidation type="list" allowBlank="1" showInputMessage="1" showErrorMessage="1" sqref="A40:A41">
      <formula1>"10. Strengthen referral and counter-referral systems,Not Applicable"</formula1>
    </dataValidation>
    <dataValidation type="list" allowBlank="1" showInputMessage="1" showErrorMessage="1" sqref="A16">
      <formula1>"3. Targeting: Ensure male partner/birth supporter involvement at the household and community level ,Not Applicable"</formula1>
    </dataValidation>
    <dataValidation type="list" allowBlank="1" showInputMessage="1" showErrorMessage="1" sqref="A36:A39">
      <formula1>"9: Training of ttC-HVs in the new ttC curricula is for at least 10 days; with field practicum; conducted by certified facilitators ,Not Applicable"</formula1>
    </dataValidation>
    <dataValidation type="list" allowBlank="1" showInputMessage="1" showErrorMessage="1" sqref="A42:A44">
      <formula1>"11: COMM are strengthened to support; oversee; promote ttC and ensure integration with health activities,Not Applicable"</formula1>
    </dataValidation>
    <dataValidation type="list" allowBlank="1" showInputMessage="1" showErrorMessage="1" sqref="A45">
      <formula1>"12. Community sensitization activities are conducted regularly and include targeting community/faith leaders and groups,Not Applicable"</formula1>
    </dataValidation>
    <dataValidation type="list" allowBlank="1" showInputMessage="1" showErrorMessage="1" sqref="A46">
      <formula1>"13. Appropriate health systems strengthening and integration approaches are included to support ttC and MNCH,Not Applicable"</formula1>
    </dataValidation>
    <dataValidation type="list" allowBlank="1" showInputMessage="1" showErrorMessage="1" sqref="A48:A50">
      <formula1>"14. Monitoring and Evaluation standards,Not Applicable"</formula1>
    </dataValidation>
    <dataValidation type="list" allowBlank="1" showInputMessage="1" showErrorMessage="1" sqref="G5">
      <formula1>"self-assessment, third party assessment, mixed (both self and third party involvement)"</formula1>
    </dataValidation>
    <dataValidation type="list" allowBlank="1" showInputMessage="1" showErrorMessage="1" sqref="A18:A22">
      <formula1>"4. Timing: ttC home visits and messages are timed appropriately from pregnancy to two years of life ,Not Applicable"</formula1>
    </dataValidation>
    <dataValidation type="list" allowBlank="1" showInputMessage="1" showErrorMessage="1" sqref="A23:A25">
      <formula1>"5. Selected curriculum is inclusive of 7-11 messaging; is context-relevant and agreed with MOH.,Not Applicable"</formula1>
    </dataValidation>
    <dataValidation type="list" allowBlank="1" showInputMessage="1" showErrorMessage="1" sqref="A26:A28">
      <formula1>" 6. Package of training material and job aids is complete; suitable to level and capacity of all participants ,Not Applicable"</formula1>
    </dataValidation>
    <dataValidation type="list" allowBlank="1" showInputMessage="1" showErrorMessage="1" sqref="A33:A35">
      <formula1>"8. ttC facilitators are trained for a minimum of 10 days including field practicum and certification process ,Not Applicable"</formula1>
    </dataValidation>
    <dataValidation type="list" allowBlank="1" showInputMessage="1" showErrorMessage="1" sqref="B12:B50">
      <formula1>"Yes,No"</formula1>
    </dataValidation>
  </dataValidation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Customization!$E$1:$E$4</xm:f>
          </x14:formula1>
          <xm:sqref>I6</xm:sqref>
        </x14:dataValidation>
        <x14:dataValidation type="list" allowBlank="1" showInputMessage="1" showErrorMessage="1">
          <x14:formula1>
            <xm:f>Customization!$C$1:$C$4</xm:f>
          </x14:formula1>
          <xm:sqref>E6</xm:sqref>
        </x14:dataValidation>
        <x14:dataValidation type="list" allowBlank="1" showInputMessage="1" showErrorMessage="1">
          <x14:formula1>
            <xm:f>Customization!$A:$A</xm:f>
          </x14:formula1>
          <xm:sqref>E4</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Customization</vt:lpstr>
      <vt:lpstr>TTC IQA Design</vt:lpstr>
      <vt:lpstr>TTC IQA Implementation</vt:lpstr>
    </vt:vector>
  </TitlesOfParts>
  <Company>World Vision Canada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 Tse</dc:creator>
  <cp:lastModifiedBy>Carmen Tse</cp:lastModifiedBy>
  <cp:lastPrinted>2016-01-22T22:20:03Z</cp:lastPrinted>
  <dcterms:created xsi:type="dcterms:W3CDTF">2016-01-12T14:58:14Z</dcterms:created>
  <dcterms:modified xsi:type="dcterms:W3CDTF">2016-08-10T15:37:37Z</dcterms:modified>
</cp:coreProperties>
</file>